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mirai-mobile02\Desktop\栄養教育・指導実習［第4版］WB_ワークシート\"/>
    </mc:Choice>
  </mc:AlternateContent>
  <xr:revisionPtr revIDLastSave="0" documentId="13_ncr:1_{AFFC5A37-A5EC-4D5F-954F-3EF54D23EDBD}" xr6:coauthVersionLast="47" xr6:coauthVersionMax="47" xr10:uidLastSave="{00000000-0000-0000-0000-000000000000}"/>
  <bookViews>
    <workbookView xWindow="-110" yWindow="-110" windowWidth="19420" windowHeight="10300" tabRatio="663" xr2:uid="{00000000-000D-0000-FFFF-FFFF00000000}"/>
  </bookViews>
  <sheets>
    <sheet name="ワークシート１－３－１" sheetId="27" r:id="rId1"/>
    <sheet name="ワークシート１－３－２" sheetId="18" r:id="rId2"/>
    <sheet name="ワークシート１－３－３" sheetId="28" r:id="rId3"/>
    <sheet name="ワークシート１－３－４" sheetId="57" r:id="rId4"/>
    <sheet name="ワークシート１－３－５" sheetId="39" r:id="rId5"/>
    <sheet name="ワークシート１－３－６" sheetId="34" r:id="rId6"/>
    <sheet name="ワークシート１－３－７" sheetId="37" r:id="rId7"/>
    <sheet name="ワークシート１－３－８" sheetId="58" r:id="rId8"/>
    <sheet name="ワークシート１－３－９" sheetId="42" r:id="rId9"/>
    <sheet name="ワークシート１－３－10" sheetId="48" r:id="rId10"/>
    <sheet name="ワークシート１－３－11" sheetId="52" r:id="rId11"/>
  </sheets>
  <definedNames>
    <definedName name="_xlnm._FilterDatabase" localSheetId="0" hidden="1">'ワークシート１－３－１'!$A$5:$D$33</definedName>
    <definedName name="_xlnm.Print_Area" localSheetId="0">'ワークシート１－３－１'!$A$1:$E$78</definedName>
    <definedName name="_xlnm.Print_Area" localSheetId="9">'ワークシート１－３－10'!$A$1:$O$36</definedName>
    <definedName name="_xlnm.Print_Area" localSheetId="10">'ワークシート１－３－11'!$A$1:$G$51</definedName>
    <definedName name="_xlnm.Print_Area" localSheetId="1">'ワークシート１－３－２'!$A$1:$C$15</definedName>
    <definedName name="_xlnm.Print_Area" localSheetId="2">'ワークシート１－３－３'!$A$1:$L$57</definedName>
    <definedName name="_xlnm.Print_Area" localSheetId="3">'ワークシート１－３－４'!$A$1:$F$45</definedName>
    <definedName name="_xlnm.Print_Area" localSheetId="4">'ワークシート１－３－５'!$A$1:$I$39</definedName>
    <definedName name="_xlnm.Print_Area" localSheetId="5">'ワークシート１－３－６'!$A$1:$N$26</definedName>
    <definedName name="_xlnm.Print_Area" localSheetId="6">'ワークシート１－３－７'!$A$1:$P$34</definedName>
    <definedName name="_xlnm.Print_Area" localSheetId="7">'ワークシート１－３－８'!$A$1:$AM$79</definedName>
    <definedName name="_xlnm.Print_Area" localSheetId="8">'ワークシート１－３－９'!$A$1:$J$43</definedName>
    <definedName name="_xlnm.Print_Titles" localSheetId="2">'ワークシート１－３－３'!$5:$7</definedName>
    <definedName name="統計表" localSheetId="7">'ワークシート１－３－８'!$D$67:$AM$79</definedName>
    <definedName name="統計表">#REF!</definedName>
  </definedNames>
  <calcPr calcId="191029"/>
</workbook>
</file>

<file path=xl/calcChain.xml><?xml version="1.0" encoding="utf-8"?>
<calcChain xmlns="http://schemas.openxmlformats.org/spreadsheetml/2006/main">
  <c r="F71" i="58" l="1"/>
  <c r="F70" i="58"/>
  <c r="F72" i="58" s="1"/>
  <c r="F69" i="58"/>
  <c r="F73" i="58" s="1"/>
  <c r="F68" i="58"/>
</calcChain>
</file>

<file path=xl/sharedStrings.xml><?xml version="1.0" encoding="utf-8"?>
<sst xmlns="http://schemas.openxmlformats.org/spreadsheetml/2006/main" count="520" uniqueCount="315">
  <si>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sz val="9"/>
        <rFont val="ＭＳ Ｐゴシック"/>
        <family val="3"/>
        <charset val="128"/>
      </rPr>
      <t>　　　　　　</t>
    </r>
    <r>
      <rPr>
        <u/>
        <sz val="9"/>
        <rFont val="ＭＳ Ｐゴシック"/>
        <family val="3"/>
        <charset val="128"/>
      </rPr>
      <t>　　　　　　　　　　　　　　　　　　　　　　　　　　　　　　　　　</t>
    </r>
    <rPh sb="32" eb="34">
      <t>シメイ</t>
    </rPh>
    <phoneticPr fontId="3"/>
  </si>
  <si>
    <t>種類</t>
    <rPh sb="0" eb="1">
      <t>シュ</t>
    </rPh>
    <rPh sb="1" eb="2">
      <t>ルイ</t>
    </rPh>
    <phoneticPr fontId="3"/>
  </si>
  <si>
    <t>医療・保健・栄養の職能団体</t>
    <rPh sb="0" eb="2">
      <t>イリョウ</t>
    </rPh>
    <rPh sb="3" eb="5">
      <t>ホケン</t>
    </rPh>
    <rPh sb="6" eb="8">
      <t>エイヨウ</t>
    </rPh>
    <rPh sb="9" eb="11">
      <t>ショクノウ</t>
    </rPh>
    <rPh sb="11" eb="13">
      <t>ダンタイ</t>
    </rPh>
    <phoneticPr fontId="3"/>
  </si>
  <si>
    <t>財団などの関連機関</t>
    <rPh sb="0" eb="2">
      <t>ザイダン</t>
    </rPh>
    <rPh sb="5" eb="7">
      <t>カンレン</t>
    </rPh>
    <rPh sb="7" eb="9">
      <t>キカン</t>
    </rPh>
    <phoneticPr fontId="3"/>
  </si>
  <si>
    <t>５月</t>
    <rPh sb="1" eb="2">
      <t>ガツ</t>
    </rPh>
    <phoneticPr fontId="3"/>
  </si>
  <si>
    <t>12月</t>
    <rPh sb="2" eb="3">
      <t>ガツ</t>
    </rPh>
    <phoneticPr fontId="3"/>
  </si>
  <si>
    <t>基本情報</t>
    <rPh sb="0" eb="2">
      <t>キホン</t>
    </rPh>
    <rPh sb="2" eb="4">
      <t>ジョウホウ</t>
    </rPh>
    <phoneticPr fontId="3"/>
  </si>
  <si>
    <t>　　　　　　　　　　　　　　　　　　　　　　　栄養摂取量情報</t>
    <rPh sb="23" eb="25">
      <t>エイヨウ</t>
    </rPh>
    <rPh sb="25" eb="27">
      <t>セッシュ</t>
    </rPh>
    <rPh sb="27" eb="28">
      <t>リョウ</t>
    </rPh>
    <rPh sb="28" eb="30">
      <t>ジョウホウ</t>
    </rPh>
    <phoneticPr fontId="3"/>
  </si>
  <si>
    <t>No</t>
    <phoneticPr fontId="3"/>
  </si>
  <si>
    <t>年齢
（歳）</t>
    <rPh sb="4" eb="5">
      <t>サイ</t>
    </rPh>
    <phoneticPr fontId="3"/>
  </si>
  <si>
    <t>測定月</t>
    <rPh sb="0" eb="2">
      <t>ソクテイ</t>
    </rPh>
    <rPh sb="2" eb="3">
      <t>ツキ</t>
    </rPh>
    <phoneticPr fontId="3"/>
  </si>
  <si>
    <t>たんぱく質
(g)</t>
    <rPh sb="0" eb="5">
      <t>タンパクシツ</t>
    </rPh>
    <phoneticPr fontId="11"/>
  </si>
  <si>
    <t>脂質
(g)</t>
    <phoneticPr fontId="3"/>
  </si>
  <si>
    <t>炭水化物
(g)</t>
    <phoneticPr fontId="3"/>
  </si>
  <si>
    <t>カリウム
(mg)</t>
    <phoneticPr fontId="3"/>
  </si>
  <si>
    <t>カルシウム
(mg)</t>
    <phoneticPr fontId="3"/>
  </si>
  <si>
    <t>マグネシウム
(mg)</t>
    <phoneticPr fontId="3"/>
  </si>
  <si>
    <t>リン
(mg)</t>
    <phoneticPr fontId="3"/>
  </si>
  <si>
    <t>鉄
(mg)</t>
    <phoneticPr fontId="3"/>
  </si>
  <si>
    <t>亜鉛
(mg)</t>
    <phoneticPr fontId="3"/>
  </si>
  <si>
    <t>銅
(mg)</t>
    <phoneticPr fontId="3"/>
  </si>
  <si>
    <t>マンガン
(mg)</t>
    <phoneticPr fontId="3"/>
  </si>
  <si>
    <t>レチノール
(μg)</t>
    <phoneticPr fontId="3"/>
  </si>
  <si>
    <t>カロテン
(μg)</t>
    <phoneticPr fontId="3"/>
  </si>
  <si>
    <t>レチノール当量
(μgRE)</t>
    <phoneticPr fontId="3"/>
  </si>
  <si>
    <t>ビタミンＤ
(μg)</t>
    <phoneticPr fontId="3"/>
  </si>
  <si>
    <t>ビタミンＥ
(mg)</t>
    <phoneticPr fontId="3"/>
  </si>
  <si>
    <t>ビタミンＫ
(μg)</t>
    <phoneticPr fontId="3"/>
  </si>
  <si>
    <t>ナイアシン
(mgNE)</t>
    <phoneticPr fontId="3"/>
  </si>
  <si>
    <t>葉酸
(μg)</t>
    <phoneticPr fontId="3"/>
  </si>
  <si>
    <t>パントテン酸
(mg)</t>
    <phoneticPr fontId="3"/>
  </si>
  <si>
    <t>ビタミンＣ
(mg)</t>
    <phoneticPr fontId="3"/>
  </si>
  <si>
    <t>食塩相当量
(g)</t>
    <phoneticPr fontId="3"/>
  </si>
  <si>
    <t>ナトリウム
(mg)</t>
    <phoneticPr fontId="3"/>
  </si>
  <si>
    <t>飽和脂肪酸
(g)</t>
    <phoneticPr fontId="3"/>
  </si>
  <si>
    <t>不飽和脂肪酸一価
(g)</t>
    <phoneticPr fontId="3"/>
  </si>
  <si>
    <t>不飽和脂肪酸多価
(g)</t>
    <phoneticPr fontId="3"/>
  </si>
  <si>
    <t>水溶性食物繊維
(g)</t>
    <phoneticPr fontId="3"/>
  </si>
  <si>
    <t>不溶性食物繊維
(g)</t>
    <phoneticPr fontId="3"/>
  </si>
  <si>
    <t>食物繊維総量
(g)</t>
    <phoneticPr fontId="3"/>
  </si>
  <si>
    <t>A.Y</t>
    <phoneticPr fontId="3"/>
  </si>
  <si>
    <t>IK.R</t>
    <phoneticPr fontId="3"/>
  </si>
  <si>
    <t>IS.R</t>
    <phoneticPr fontId="3"/>
  </si>
  <si>
    <t>U.M</t>
    <phoneticPr fontId="3"/>
  </si>
  <si>
    <t>E.Y</t>
    <phoneticPr fontId="3"/>
  </si>
  <si>
    <t>S.K</t>
    <phoneticPr fontId="3"/>
  </si>
  <si>
    <t>S.A</t>
    <phoneticPr fontId="3"/>
  </si>
  <si>
    <t>T.K</t>
    <phoneticPr fontId="3"/>
  </si>
  <si>
    <t>-</t>
    <phoneticPr fontId="3"/>
  </si>
  <si>
    <t>T.H</t>
    <phoneticPr fontId="3"/>
  </si>
  <si>
    <t>T.N</t>
    <phoneticPr fontId="3"/>
  </si>
  <si>
    <t>N.F</t>
    <phoneticPr fontId="3"/>
  </si>
  <si>
    <t>A.S</t>
    <phoneticPr fontId="3"/>
  </si>
  <si>
    <t>O.M</t>
    <phoneticPr fontId="3"/>
  </si>
  <si>
    <t>エネルギー
(kcal)</t>
    <phoneticPr fontId="3"/>
  </si>
  <si>
    <t>脂質
(◆%ｴﾈﾙｷﾞｰ)</t>
    <phoneticPr fontId="3"/>
  </si>
  <si>
    <t>炭水化物
(◆%ｴﾈﾙｷﾞｰ)</t>
    <phoneticPr fontId="3"/>
  </si>
  <si>
    <t>飽和脂肪酸
(%ｴﾈﾙｷﾞｰ)</t>
    <phoneticPr fontId="3"/>
  </si>
  <si>
    <t>20≦◆＜30</t>
    <phoneticPr fontId="3"/>
  </si>
  <si>
    <t>過剰摂取に注意</t>
    <rPh sb="0" eb="2">
      <t>カジョウ</t>
    </rPh>
    <rPh sb="2" eb="4">
      <t>セッシュ</t>
    </rPh>
    <rPh sb="5" eb="7">
      <t>チュウイ</t>
    </rPh>
    <phoneticPr fontId="3"/>
  </si>
  <si>
    <t>1ﾌﾟﾛﾋﾞﾀﾐﾝAｶﾛﾃﾉｲﾄﾞを含まない</t>
    <rPh sb="18" eb="19">
      <t>フク</t>
    </rPh>
    <phoneticPr fontId="3"/>
  </si>
  <si>
    <t>（）内はニコチン酸　mg</t>
    <phoneticPr fontId="3"/>
  </si>
  <si>
    <t>標準偏差</t>
    <rPh sb="0" eb="2">
      <t>ヒョウジュン</t>
    </rPh>
    <rPh sb="2" eb="4">
      <t>ヘンサ</t>
    </rPh>
    <phoneticPr fontId="3"/>
  </si>
  <si>
    <t>最大値</t>
    <rPh sb="0" eb="2">
      <t>サイダイ</t>
    </rPh>
    <rPh sb="2" eb="3">
      <t>チ</t>
    </rPh>
    <phoneticPr fontId="3"/>
  </si>
  <si>
    <t>最小値</t>
    <rPh sb="0" eb="3">
      <t>サイショウチ</t>
    </rPh>
    <phoneticPr fontId="3"/>
  </si>
  <si>
    <t>変動係数</t>
    <rPh sb="0" eb="2">
      <t>ヘンドウ</t>
    </rPh>
    <rPh sb="2" eb="4">
      <t>ケイスウ</t>
    </rPh>
    <phoneticPr fontId="3"/>
  </si>
  <si>
    <t>URL</t>
  </si>
  <si>
    <t>学会</t>
    <rPh sb="0" eb="2">
      <t>ガッカイ</t>
    </rPh>
    <phoneticPr fontId="3"/>
  </si>
  <si>
    <t>英語名称</t>
    <rPh sb="0" eb="2">
      <t>エイゴ</t>
    </rPh>
    <rPh sb="2" eb="4">
      <t>メイショウ</t>
    </rPh>
    <phoneticPr fontId="3"/>
  </si>
  <si>
    <t>国の行政機関</t>
    <rPh sb="0" eb="1">
      <t>クニ</t>
    </rPh>
    <rPh sb="2" eb="4">
      <t>ギョウセイ</t>
    </rPh>
    <rPh sb="4" eb="6">
      <t>キカン</t>
    </rPh>
    <phoneticPr fontId="3"/>
  </si>
  <si>
    <t>電子政府</t>
    <rPh sb="0" eb="2">
      <t>デンシ</t>
    </rPh>
    <rPh sb="2" eb="4">
      <t>セイフ</t>
    </rPh>
    <phoneticPr fontId="3"/>
  </si>
  <si>
    <t>ウェブサイト名</t>
    <rPh sb="6" eb="7">
      <t>メイ</t>
    </rPh>
    <phoneticPr fontId="3"/>
  </si>
  <si>
    <t>医療機関</t>
    <rPh sb="0" eb="2">
      <t>イリョウ</t>
    </rPh>
    <rPh sb="2" eb="4">
      <t>キカン</t>
    </rPh>
    <phoneticPr fontId="3"/>
  </si>
  <si>
    <t>独立行政法人</t>
    <rPh sb="0" eb="2">
      <t>ドクリツ</t>
    </rPh>
    <rPh sb="2" eb="4">
      <t>ギョウセイ</t>
    </rPh>
    <rPh sb="4" eb="6">
      <t>ホウジン</t>
    </rPh>
    <phoneticPr fontId="3"/>
  </si>
  <si>
    <t>図書館など</t>
    <rPh sb="0" eb="3">
      <t>トショカン</t>
    </rPh>
    <phoneticPr fontId="3"/>
  </si>
  <si>
    <t>都道府県栄養士会</t>
    <rPh sb="0" eb="4">
      <t>トドウフケン</t>
    </rPh>
    <rPh sb="4" eb="6">
      <t>エイヨウ</t>
    </rPh>
    <rPh sb="6" eb="7">
      <t>シ</t>
    </rPh>
    <rPh sb="7" eb="8">
      <t>カイ</t>
    </rPh>
    <phoneticPr fontId="3"/>
  </si>
  <si>
    <t>国際関係</t>
    <rPh sb="0" eb="2">
      <t>コクサイ</t>
    </rPh>
    <rPh sb="2" eb="4">
      <t>カンケイ</t>
    </rPh>
    <phoneticPr fontId="3"/>
  </si>
  <si>
    <t>種　類</t>
    <rPh sb="0" eb="1">
      <t>タネ</t>
    </rPh>
    <rPh sb="2" eb="3">
      <t>タグイ</t>
    </rPh>
    <phoneticPr fontId="3"/>
  </si>
  <si>
    <t>折れ線グラフ</t>
    <rPh sb="0" eb="1">
      <t>オ</t>
    </rPh>
    <rPh sb="2" eb="3">
      <t>セン</t>
    </rPh>
    <phoneticPr fontId="3"/>
  </si>
  <si>
    <t>円グラフ</t>
    <rPh sb="0" eb="1">
      <t>エン</t>
    </rPh>
    <phoneticPr fontId="3"/>
  </si>
  <si>
    <t>散布図</t>
    <rPh sb="0" eb="3">
      <t>サンプズ</t>
    </rPh>
    <phoneticPr fontId="3"/>
  </si>
  <si>
    <t>面グラフ</t>
    <rPh sb="0" eb="1">
      <t>メン</t>
    </rPh>
    <phoneticPr fontId="3"/>
  </si>
  <si>
    <t>等高線グラフ</t>
    <rPh sb="0" eb="3">
      <t>トウコウセン</t>
    </rPh>
    <phoneticPr fontId="3"/>
  </si>
  <si>
    <t>株価チャート</t>
    <rPh sb="0" eb="2">
      <t>カブカ</t>
    </rPh>
    <phoneticPr fontId="3"/>
  </si>
  <si>
    <t>その他</t>
    <rPh sb="2" eb="3">
      <t>タ</t>
    </rPh>
    <phoneticPr fontId="3"/>
  </si>
  <si>
    <t>穀類</t>
  </si>
  <si>
    <t>魚介類</t>
  </si>
  <si>
    <t>肉類</t>
  </si>
  <si>
    <t>乳卵類</t>
  </si>
  <si>
    <t>野菜・海藻</t>
  </si>
  <si>
    <t>油脂・調味料</t>
  </si>
  <si>
    <t>菓子類</t>
  </si>
  <si>
    <t>調理食品</t>
  </si>
  <si>
    <t>飲料</t>
  </si>
  <si>
    <t>酒類</t>
  </si>
  <si>
    <t>外食</t>
  </si>
  <si>
    <t>割合</t>
    <rPh sb="0" eb="2">
      <t>ワリアイ</t>
    </rPh>
    <phoneticPr fontId="3"/>
  </si>
  <si>
    <t>女</t>
  </si>
  <si>
    <t>回答データ</t>
    <rPh sb="0" eb="2">
      <t>カイトウ</t>
    </rPh>
    <phoneticPr fontId="3"/>
  </si>
  <si>
    <t>回収表</t>
  </si>
  <si>
    <t>調査名</t>
    <rPh sb="0" eb="2">
      <t>チョウサ</t>
    </rPh>
    <rPh sb="2" eb="3">
      <t>メイ</t>
    </rPh>
    <phoneticPr fontId="3"/>
  </si>
  <si>
    <t>調査票設計者名</t>
    <rPh sb="0" eb="3">
      <t>チョウサヒョウ</t>
    </rPh>
    <rPh sb="3" eb="5">
      <t>セッケイ</t>
    </rPh>
    <rPh sb="5" eb="6">
      <t>シャ</t>
    </rPh>
    <rPh sb="6" eb="7">
      <t>メイ</t>
    </rPh>
    <phoneticPr fontId="3"/>
  </si>
  <si>
    <t>調査責任者</t>
    <rPh sb="0" eb="2">
      <t>チョウサ</t>
    </rPh>
    <rPh sb="2" eb="5">
      <t>セキニンシャ</t>
    </rPh>
    <phoneticPr fontId="3"/>
  </si>
  <si>
    <t>調査目的</t>
    <rPh sb="0" eb="2">
      <t>チョウサ</t>
    </rPh>
    <rPh sb="2" eb="4">
      <t>モクテキ</t>
    </rPh>
    <phoneticPr fontId="3"/>
  </si>
  <si>
    <t>対象者・集団</t>
    <rPh sb="0" eb="3">
      <t>タイショウシャ</t>
    </rPh>
    <rPh sb="4" eb="6">
      <t>シュウダン</t>
    </rPh>
    <phoneticPr fontId="3"/>
  </si>
  <si>
    <t>対象者数</t>
    <rPh sb="0" eb="3">
      <t>タイショウシャ</t>
    </rPh>
    <rPh sb="3" eb="4">
      <t>スウ</t>
    </rPh>
    <phoneticPr fontId="3"/>
  </si>
  <si>
    <t>調査期間</t>
    <rPh sb="0" eb="2">
      <t>チョウサ</t>
    </rPh>
    <rPh sb="2" eb="4">
      <t>キカン</t>
    </rPh>
    <phoneticPr fontId="3"/>
  </si>
  <si>
    <t>調査場所</t>
    <rPh sb="0" eb="2">
      <t>チョウサ</t>
    </rPh>
    <rPh sb="2" eb="4">
      <t>バショ</t>
    </rPh>
    <phoneticPr fontId="3"/>
  </si>
  <si>
    <t>配布表　　　　　表</t>
    <rPh sb="0" eb="2">
      <t>ハイフ</t>
    </rPh>
    <rPh sb="2" eb="3">
      <t>ヒョウ</t>
    </rPh>
    <rPh sb="8" eb="9">
      <t>ヒョウ</t>
    </rPh>
    <phoneticPr fontId="3"/>
  </si>
  <si>
    <t>表</t>
    <rPh sb="0" eb="1">
      <t>ヒョウ</t>
    </rPh>
    <phoneticPr fontId="3"/>
  </si>
  <si>
    <t>回収率</t>
    <rPh sb="0" eb="2">
      <t>カイシュウ</t>
    </rPh>
    <rPh sb="2" eb="3">
      <t>リツ</t>
    </rPh>
    <phoneticPr fontId="3"/>
  </si>
  <si>
    <t>有効表率</t>
    <rPh sb="0" eb="2">
      <t>ユウコウ</t>
    </rPh>
    <rPh sb="2" eb="3">
      <t>ヒョウ</t>
    </rPh>
    <rPh sb="3" eb="4">
      <t>リツ</t>
    </rPh>
    <phoneticPr fontId="3"/>
  </si>
  <si>
    <t>％</t>
    <phoneticPr fontId="3"/>
  </si>
  <si>
    <t>調査法</t>
    <rPh sb="0" eb="2">
      <t>チョウサ</t>
    </rPh>
    <rPh sb="2" eb="3">
      <t>ホウ</t>
    </rPh>
    <phoneticPr fontId="3"/>
  </si>
  <si>
    <t>予備調査</t>
    <rPh sb="0" eb="2">
      <t>ヨビ</t>
    </rPh>
    <rPh sb="2" eb="4">
      <t>チョウサ</t>
    </rPh>
    <phoneticPr fontId="3"/>
  </si>
  <si>
    <t>過去のデータ</t>
    <rPh sb="0" eb="2">
      <t>カコ</t>
    </rPh>
    <phoneticPr fontId="3"/>
  </si>
  <si>
    <t>備　　　考</t>
    <rPh sb="0" eb="1">
      <t>トモ</t>
    </rPh>
    <rPh sb="4" eb="5">
      <t>コウ</t>
    </rPh>
    <phoneticPr fontId="3"/>
  </si>
  <si>
    <t>目的が明確か。</t>
    <rPh sb="0" eb="2">
      <t>モクテキ</t>
    </rPh>
    <rPh sb="3" eb="5">
      <t>メイカク</t>
    </rPh>
    <phoneticPr fontId="3"/>
  </si>
  <si>
    <t>サブテーマの相互関連を検討したか。</t>
    <rPh sb="6" eb="8">
      <t>ソウゴ</t>
    </rPh>
    <rPh sb="8" eb="10">
      <t>カンレン</t>
    </rPh>
    <rPh sb="11" eb="13">
      <t>ケントウ</t>
    </rPh>
    <phoneticPr fontId="3"/>
  </si>
  <si>
    <t>質問漏れはないか。</t>
    <rPh sb="0" eb="2">
      <t>シツモン</t>
    </rPh>
    <phoneticPr fontId="3"/>
  </si>
  <si>
    <t>選択肢に漏れはないか。</t>
    <rPh sb="0" eb="3">
      <t>センタクシ</t>
    </rPh>
    <phoneticPr fontId="3"/>
  </si>
  <si>
    <t>□</t>
    <phoneticPr fontId="3"/>
  </si>
  <si>
    <t>属性項目に漏れはないか。</t>
    <rPh sb="0" eb="2">
      <t>ゾクセイ</t>
    </rPh>
    <rPh sb="2" eb="4">
      <t>コウモク</t>
    </rPh>
    <rPh sb="5" eb="6">
      <t>モ</t>
    </rPh>
    <phoneticPr fontId="3"/>
  </si>
  <si>
    <t>□</t>
    <phoneticPr fontId="3"/>
  </si>
  <si>
    <t>属性：性別、年齢、身長など</t>
    <rPh sb="0" eb="2">
      <t>ゾクセイ</t>
    </rPh>
    <rPh sb="3" eb="5">
      <t>セイベツ</t>
    </rPh>
    <rPh sb="6" eb="8">
      <t>ネンレイ</t>
    </rPh>
    <rPh sb="9" eb="11">
      <t>シンチョウ</t>
    </rPh>
    <phoneticPr fontId="3"/>
  </si>
  <si>
    <t>質問数が多過ぎないか。</t>
    <rPh sb="0" eb="2">
      <t>シツモン</t>
    </rPh>
    <rPh sb="2" eb="3">
      <t>スウ</t>
    </rPh>
    <rPh sb="4" eb="6">
      <t>オオス</t>
    </rPh>
    <phoneticPr fontId="3"/>
  </si>
  <si>
    <t>□</t>
    <phoneticPr fontId="3"/>
  </si>
  <si>
    <t>回答に要する時間が長過ぎないか。</t>
    <rPh sb="0" eb="2">
      <t>カイトウ</t>
    </rPh>
    <rPh sb="3" eb="4">
      <t>ヨウ</t>
    </rPh>
    <rPh sb="6" eb="8">
      <t>ジカン</t>
    </rPh>
    <rPh sb="9" eb="11">
      <t>ナガス</t>
    </rPh>
    <phoneticPr fontId="3"/>
  </si>
  <si>
    <t>プライバシーに触れないか。</t>
    <rPh sb="7" eb="8">
      <t>フ</t>
    </rPh>
    <phoneticPr fontId="3"/>
  </si>
  <si>
    <t>対象者の同意を得ているか。</t>
    <rPh sb="0" eb="2">
      <t>タイショウ</t>
    </rPh>
    <rPh sb="2" eb="3">
      <t>シャ</t>
    </rPh>
    <rPh sb="4" eb="6">
      <t>ドウイ</t>
    </rPh>
    <rPh sb="7" eb="8">
      <t>エ</t>
    </rPh>
    <phoneticPr fontId="3"/>
  </si>
  <si>
    <t>倫理委員会の許可を得ているか。</t>
    <rPh sb="0" eb="2">
      <t>リンリ</t>
    </rPh>
    <rPh sb="2" eb="5">
      <t>イインカイ</t>
    </rPh>
    <rPh sb="6" eb="8">
      <t>キョカ</t>
    </rPh>
    <rPh sb="9" eb="10">
      <t>エ</t>
    </rPh>
    <phoneticPr fontId="3"/>
  </si>
  <si>
    <t>質問は平易か。</t>
    <rPh sb="0" eb="2">
      <t>シツモン</t>
    </rPh>
    <rPh sb="3" eb="5">
      <t>ヘイイ</t>
    </rPh>
    <phoneticPr fontId="3"/>
  </si>
  <si>
    <t>質問文は長過ぎないか。</t>
    <rPh sb="0" eb="2">
      <t>シツモン</t>
    </rPh>
    <rPh sb="2" eb="3">
      <t>ブン</t>
    </rPh>
    <rPh sb="4" eb="6">
      <t>ナガス</t>
    </rPh>
    <phoneticPr fontId="3"/>
  </si>
  <si>
    <t>否定疑問文や二重否定文はないか。</t>
    <rPh sb="0" eb="2">
      <t>ヒテイ</t>
    </rPh>
    <rPh sb="2" eb="5">
      <t>ギモンブン</t>
    </rPh>
    <rPh sb="6" eb="8">
      <t>ニジュウ</t>
    </rPh>
    <rPh sb="8" eb="10">
      <t>ヒテイ</t>
    </rPh>
    <rPh sb="10" eb="11">
      <t>ブン</t>
    </rPh>
    <phoneticPr fontId="3"/>
  </si>
  <si>
    <t>漢字が難し過ぎないか。</t>
    <rPh sb="0" eb="2">
      <t>カンジ</t>
    </rPh>
    <rPh sb="3" eb="4">
      <t>ムズカ</t>
    </rPh>
    <rPh sb="5" eb="6">
      <t>ス</t>
    </rPh>
    <phoneticPr fontId="3"/>
  </si>
  <si>
    <t>誘導質問はないか。</t>
    <rPh sb="0" eb="2">
      <t>ユウドウ</t>
    </rPh>
    <rPh sb="2" eb="4">
      <t>シツモン</t>
    </rPh>
    <phoneticPr fontId="3"/>
  </si>
  <si>
    <t>質問内容が専門的、または抽象的すぎないか。</t>
    <rPh sb="0" eb="2">
      <t>シツモン</t>
    </rPh>
    <rPh sb="2" eb="4">
      <t>ナイヨウ</t>
    </rPh>
    <rPh sb="5" eb="8">
      <t>センモンテキ</t>
    </rPh>
    <rPh sb="12" eb="14">
      <t>チュウショウ</t>
    </rPh>
    <rPh sb="14" eb="15">
      <t>テキ</t>
    </rPh>
    <phoneticPr fontId="3"/>
  </si>
  <si>
    <t>耳から1度聞いて分かるか。</t>
    <rPh sb="0" eb="1">
      <t>ミミ</t>
    </rPh>
    <rPh sb="4" eb="5">
      <t>ド</t>
    </rPh>
    <rPh sb="5" eb="6">
      <t>キ</t>
    </rPh>
    <rPh sb="8" eb="9">
      <t>ワ</t>
    </rPh>
    <phoneticPr fontId="3"/>
  </si>
  <si>
    <t>回答条件が複雑すぎないか。</t>
    <rPh sb="0" eb="2">
      <t>カイトウ</t>
    </rPh>
    <rPh sb="2" eb="4">
      <t>ジョウケン</t>
    </rPh>
    <rPh sb="5" eb="7">
      <t>フクザツ</t>
    </rPh>
    <phoneticPr fontId="3"/>
  </si>
  <si>
    <t>例：男性で40代で勤め人で喫煙者</t>
    <rPh sb="0" eb="1">
      <t>レイ</t>
    </rPh>
    <rPh sb="2" eb="4">
      <t>ダンセイ</t>
    </rPh>
    <rPh sb="7" eb="8">
      <t>ダイ</t>
    </rPh>
    <rPh sb="9" eb="10">
      <t>ツト</t>
    </rPh>
    <rPh sb="11" eb="12">
      <t>ニン</t>
    </rPh>
    <rPh sb="13" eb="16">
      <t>キツエンシャ</t>
    </rPh>
    <phoneticPr fontId="3"/>
  </si>
  <si>
    <t>導入質問は易しいか。</t>
    <rPh sb="0" eb="2">
      <t>ドウニュウ</t>
    </rPh>
    <rPh sb="2" eb="4">
      <t>シツモン</t>
    </rPh>
    <rPh sb="5" eb="6">
      <t>ヤサ</t>
    </rPh>
    <phoneticPr fontId="3"/>
  </si>
  <si>
    <t>質問がテーマ別に配列されているか。</t>
    <rPh sb="0" eb="2">
      <t>シツモン</t>
    </rPh>
    <rPh sb="6" eb="7">
      <t>ベツ</t>
    </rPh>
    <rPh sb="8" eb="10">
      <t>ハイレツ</t>
    </rPh>
    <phoneticPr fontId="3"/>
  </si>
  <si>
    <t>質問番号はあるか。</t>
    <rPh sb="0" eb="2">
      <t>シツモン</t>
    </rPh>
    <rPh sb="2" eb="4">
      <t>バンゴウ</t>
    </rPh>
    <phoneticPr fontId="3"/>
  </si>
  <si>
    <t>質問用紙サイズ　　</t>
    <rPh sb="0" eb="2">
      <t>シツモン</t>
    </rPh>
    <rPh sb="2" eb="4">
      <t>ヨウシ</t>
    </rPh>
    <phoneticPr fontId="3"/>
  </si>
  <si>
    <t>枚</t>
    <rPh sb="0" eb="1">
      <t>マイ</t>
    </rPh>
    <phoneticPr fontId="3"/>
  </si>
  <si>
    <t>氏名</t>
  </si>
  <si>
    <t>性別</t>
  </si>
  <si>
    <t>例</t>
    <rPh sb="0" eb="1">
      <t>レイ</t>
    </rPh>
    <phoneticPr fontId="3"/>
  </si>
  <si>
    <t>質問紙重量　　　　　ｇ</t>
    <rPh sb="0" eb="3">
      <t>シツモンシ</t>
    </rPh>
    <rPh sb="3" eb="5">
      <t>ジュウリョウ</t>
    </rPh>
    <phoneticPr fontId="3"/>
  </si>
  <si>
    <t>サブテーマ</t>
    <phoneticPr fontId="3"/>
  </si>
  <si>
    <t>％</t>
    <phoneticPr fontId="3"/>
  </si>
  <si>
    <t>チェック</t>
    <phoneticPr fontId="3"/>
  </si>
  <si>
    <t>□</t>
    <phoneticPr fontId="3"/>
  </si>
  <si>
    <t>□</t>
    <phoneticPr fontId="3"/>
  </si>
  <si>
    <t>□</t>
    <phoneticPr fontId="3"/>
  </si>
  <si>
    <t>＜40が望ましい。</t>
    <phoneticPr fontId="3"/>
  </si>
  <si>
    <t>□</t>
    <phoneticPr fontId="3"/>
  </si>
  <si>
    <t>20分程度が望ましい。</t>
    <phoneticPr fontId="3"/>
  </si>
  <si>
    <t>□</t>
    <phoneticPr fontId="3"/>
  </si>
  <si>
    <t>□</t>
    <phoneticPr fontId="3"/>
  </si>
  <si>
    <t>小学校4年生に分かる表現が望ましい。</t>
    <phoneticPr fontId="3"/>
  </si>
  <si>
    <t>□</t>
    <phoneticPr fontId="3"/>
  </si>
  <si>
    <t>40～60文字以下</t>
    <phoneticPr fontId="3"/>
  </si>
  <si>
    <t>□</t>
    <phoneticPr fontId="3"/>
  </si>
  <si>
    <t>□</t>
    <phoneticPr fontId="3"/>
  </si>
  <si>
    <t>□</t>
    <phoneticPr fontId="3"/>
  </si>
  <si>
    <t>□</t>
    <phoneticPr fontId="3"/>
  </si>
  <si>
    <t>□</t>
    <phoneticPr fontId="3"/>
  </si>
  <si>
    <t>□</t>
    <phoneticPr fontId="3"/>
  </si>
  <si>
    <t>□</t>
    <phoneticPr fontId="3"/>
  </si>
  <si>
    <t>□</t>
    <phoneticPr fontId="3"/>
  </si>
  <si>
    <t>表１　１世帯当たり１か月間の支出（総世帯、年次別）</t>
    <rPh sb="0" eb="1">
      <t>ヒョウ</t>
    </rPh>
    <rPh sb="4" eb="6">
      <t>セタイ</t>
    </rPh>
    <rPh sb="6" eb="7">
      <t>ア</t>
    </rPh>
    <rPh sb="11" eb="12">
      <t>ゲツ</t>
    </rPh>
    <rPh sb="12" eb="13">
      <t>カン</t>
    </rPh>
    <phoneticPr fontId="11"/>
  </si>
  <si>
    <t>回答者Ｎo．</t>
    <phoneticPr fontId="3"/>
  </si>
  <si>
    <t>班</t>
    <rPh sb="0" eb="1">
      <t>ハン</t>
    </rPh>
    <phoneticPr fontId="3"/>
  </si>
  <si>
    <t>有　無</t>
    <rPh sb="0" eb="1">
      <t>ユウ</t>
    </rPh>
    <rPh sb="2" eb="3">
      <t>ム</t>
    </rPh>
    <phoneticPr fontId="3"/>
  </si>
  <si>
    <t>男性：　　　　名　　　　女性：　　　　名</t>
    <rPh sb="0" eb="2">
      <t>ダンセイ</t>
    </rPh>
    <rPh sb="7" eb="8">
      <t>メイ</t>
    </rPh>
    <rPh sb="12" eb="14">
      <t>ジョセイ</t>
    </rPh>
    <phoneticPr fontId="3"/>
  </si>
  <si>
    <t>有効表　　　　　表</t>
    <rPh sb="0" eb="2">
      <t>ユウコウ</t>
    </rPh>
    <rPh sb="2" eb="3">
      <t>ヒョウ</t>
    </rPh>
    <rPh sb="8" eb="9">
      <t>ヒョウ</t>
    </rPh>
    <phoneticPr fontId="3"/>
  </si>
  <si>
    <t>１．個人面接法　２．グループインタビュー　３．面前記入法（個人）　４．面前記入法（集団）　５．配票法
６．配布郵送法　７．郵送法　８．郵送回収法　９．託送法　10．集合法　11．宿題法　12．電話法　13．インターネット</t>
    <rPh sb="2" eb="4">
      <t>コジン</t>
    </rPh>
    <rPh sb="4" eb="6">
      <t>メンセツ</t>
    </rPh>
    <rPh sb="6" eb="7">
      <t>ホウ</t>
    </rPh>
    <rPh sb="23" eb="25">
      <t>メンゼン</t>
    </rPh>
    <rPh sb="25" eb="27">
      <t>キニュウ</t>
    </rPh>
    <rPh sb="27" eb="28">
      <t>ホウ</t>
    </rPh>
    <rPh sb="29" eb="31">
      <t>コジン</t>
    </rPh>
    <rPh sb="35" eb="37">
      <t>メンゼン</t>
    </rPh>
    <rPh sb="37" eb="39">
      <t>キニュウ</t>
    </rPh>
    <rPh sb="39" eb="40">
      <t>ホウ</t>
    </rPh>
    <rPh sb="41" eb="43">
      <t>シュウダン</t>
    </rPh>
    <rPh sb="53" eb="55">
      <t>ハイフ</t>
    </rPh>
    <rPh sb="55" eb="57">
      <t>ユウソウ</t>
    </rPh>
    <rPh sb="57" eb="58">
      <t>ホウ</t>
    </rPh>
    <rPh sb="61" eb="64">
      <t>ユウソウホウ</t>
    </rPh>
    <rPh sb="67" eb="69">
      <t>ユウソウ</t>
    </rPh>
    <rPh sb="69" eb="71">
      <t>カイシュウ</t>
    </rPh>
    <rPh sb="71" eb="72">
      <t>ホウ</t>
    </rPh>
    <rPh sb="75" eb="77">
      <t>タクソウ</t>
    </rPh>
    <rPh sb="77" eb="78">
      <t>ホウ</t>
    </rPh>
    <rPh sb="82" eb="84">
      <t>シュウゴウ</t>
    </rPh>
    <rPh sb="84" eb="85">
      <t>ホウ</t>
    </rPh>
    <rPh sb="89" eb="91">
      <t>シュクダイ</t>
    </rPh>
    <rPh sb="91" eb="92">
      <t>ホウ</t>
    </rPh>
    <rPh sb="96" eb="98">
      <t>デンワ</t>
    </rPh>
    <rPh sb="98" eb="99">
      <t>ホウ</t>
    </rPh>
    <phoneticPr fontId="3"/>
  </si>
  <si>
    <t>□</t>
    <phoneticPr fontId="3"/>
  </si>
  <si>
    <r>
      <t>例：</t>
    </r>
    <r>
      <rPr>
        <sz val="10"/>
        <color indexed="8"/>
        <rFont val="ＭＳ Ｐ明朝"/>
        <family val="1"/>
        <charset val="128"/>
      </rPr>
      <t>あなたは好き嫌いがないとはいえないですか。</t>
    </r>
    <rPh sb="0" eb="1">
      <t>レイ</t>
    </rPh>
    <rPh sb="6" eb="7">
      <t>ス</t>
    </rPh>
    <rPh sb="8" eb="9">
      <t>キラ</t>
    </rPh>
    <phoneticPr fontId="3"/>
  </si>
  <si>
    <t>Ｓ.Ａ.またはＭ.Ａ.の区別がはっきりしているか。</t>
    <rPh sb="12" eb="14">
      <t>クベツ</t>
    </rPh>
    <phoneticPr fontId="3"/>
  </si>
  <si>
    <t>Ｓ.Ａ. ： 単一回答、Ｍ.Ａ. ： 複数回答</t>
    <rPh sb="7" eb="9">
      <t>タンイツ</t>
    </rPh>
    <rPh sb="9" eb="11">
      <t>カイトウ</t>
    </rPh>
    <rPh sb="19" eb="21">
      <t>フクスウ</t>
    </rPh>
    <rPh sb="21" eb="23">
      <t>カイトウ</t>
    </rPh>
    <phoneticPr fontId="3"/>
  </si>
  <si>
    <t>回答欄は狭すぎないか（＞7㎜）。</t>
    <rPh sb="0" eb="2">
      <t>カイトウ</t>
    </rPh>
    <rPh sb="2" eb="3">
      <t>ラン</t>
    </rPh>
    <rPh sb="4" eb="5">
      <t>セマ</t>
    </rPh>
    <phoneticPr fontId="3"/>
  </si>
  <si>
    <t>Ｂ５・Ｂ４・Ａ４・Ａ３・その他</t>
    <phoneticPr fontId="3"/>
  </si>
  <si>
    <t>質問紙枚数／１人</t>
    <rPh sb="0" eb="3">
      <t>シツモンシ</t>
    </rPh>
    <rPh sb="3" eb="5">
      <t>マイスウ</t>
    </rPh>
    <rPh sb="7" eb="8">
      <t>ニン</t>
    </rPh>
    <phoneticPr fontId="3"/>
  </si>
  <si>
    <t>チェックリスト</t>
    <phoneticPr fontId="3"/>
  </si>
  <si>
    <r>
      <t>ビタミンＢ</t>
    </r>
    <r>
      <rPr>
        <vertAlign val="subscript"/>
        <sz val="11"/>
        <rFont val="ＭＳ Ｐゴシック"/>
        <family val="3"/>
        <charset val="128"/>
      </rPr>
      <t xml:space="preserve">１
</t>
    </r>
    <r>
      <rPr>
        <sz val="11"/>
        <rFont val="ＭＳ Ｐゴシック"/>
        <family val="3"/>
        <charset val="128"/>
      </rPr>
      <t>(mg)</t>
    </r>
    <phoneticPr fontId="3"/>
  </si>
  <si>
    <r>
      <t>ビタミンＢ</t>
    </r>
    <r>
      <rPr>
        <vertAlign val="subscript"/>
        <sz val="11"/>
        <rFont val="ＭＳ Ｐゴシック"/>
        <family val="3"/>
        <charset val="128"/>
      </rPr>
      <t xml:space="preserve">２
</t>
    </r>
    <r>
      <rPr>
        <sz val="11"/>
        <rFont val="ＭＳ Ｐゴシック"/>
        <family val="3"/>
        <charset val="128"/>
      </rPr>
      <t>(mg)</t>
    </r>
    <phoneticPr fontId="3"/>
  </si>
  <si>
    <r>
      <t>ビタミンＢ</t>
    </r>
    <r>
      <rPr>
        <vertAlign val="subscript"/>
        <sz val="11"/>
        <rFont val="ＭＳ Ｐゴシック"/>
        <family val="3"/>
        <charset val="128"/>
      </rPr>
      <t xml:space="preserve">６
</t>
    </r>
    <r>
      <rPr>
        <sz val="11"/>
        <rFont val="ＭＳ Ｐゴシック"/>
        <family val="3"/>
        <charset val="128"/>
      </rPr>
      <t>(mg)</t>
    </r>
    <phoneticPr fontId="3"/>
  </si>
  <si>
    <r>
      <t>ビタミンＢ</t>
    </r>
    <r>
      <rPr>
        <vertAlign val="subscript"/>
        <sz val="11"/>
        <rFont val="ＭＳ Ｐゴシック"/>
        <family val="3"/>
        <charset val="128"/>
      </rPr>
      <t xml:space="preserve">１２
</t>
    </r>
    <r>
      <rPr>
        <sz val="11"/>
        <rFont val="ＭＳ Ｐゴシック"/>
        <family val="3"/>
        <charset val="128"/>
      </rPr>
      <t>(μg)</t>
    </r>
    <phoneticPr fontId="3"/>
  </si>
  <si>
    <t>O.Y</t>
    <phoneticPr fontId="3"/>
  </si>
  <si>
    <t>K.M</t>
    <phoneticPr fontId="3"/>
  </si>
  <si>
    <t>K.R</t>
    <phoneticPr fontId="3"/>
  </si>
  <si>
    <t>K.I</t>
    <phoneticPr fontId="3"/>
  </si>
  <si>
    <t>S.M</t>
    <phoneticPr fontId="3"/>
  </si>
  <si>
    <t>N.M</t>
    <phoneticPr fontId="3"/>
  </si>
  <si>
    <t>I.M</t>
    <phoneticPr fontId="3"/>
  </si>
  <si>
    <t>U.A</t>
    <phoneticPr fontId="3"/>
  </si>
  <si>
    <t>H.H</t>
    <phoneticPr fontId="3"/>
  </si>
  <si>
    <t>M.K</t>
    <phoneticPr fontId="3"/>
  </si>
  <si>
    <r>
      <t>2,700</t>
    </r>
    <r>
      <rPr>
        <vertAlign val="superscript"/>
        <sz val="11"/>
        <rFont val="ＭＳ Ｐゴシック"/>
        <family val="3"/>
        <charset val="128"/>
      </rPr>
      <t xml:space="preserve"> 1</t>
    </r>
    <phoneticPr fontId="3"/>
  </si>
  <si>
    <r>
      <t>250(65)</t>
    </r>
    <r>
      <rPr>
        <vertAlign val="superscript"/>
        <sz val="11"/>
        <rFont val="ＭＳ Ｐゴシック"/>
        <family val="3"/>
        <charset val="128"/>
      </rPr>
      <t xml:space="preserve"> 2</t>
    </r>
    <phoneticPr fontId="3"/>
  </si>
  <si>
    <r>
      <t>45</t>
    </r>
    <r>
      <rPr>
        <vertAlign val="superscript"/>
        <sz val="11"/>
        <rFont val="ＭＳ Ｐゴシック"/>
        <family val="3"/>
        <charset val="128"/>
      </rPr>
      <t xml:space="preserve"> 3</t>
    </r>
    <phoneticPr fontId="3"/>
  </si>
  <si>
    <t>平均値</t>
    <rPh sb="0" eb="1">
      <t>ヘイ</t>
    </rPh>
    <rPh sb="1" eb="2">
      <t>ヒトシ</t>
    </rPh>
    <rPh sb="2" eb="3">
      <t>アタイ</t>
    </rPh>
    <phoneticPr fontId="3"/>
  </si>
  <si>
    <t>平均値</t>
    <rPh sb="0" eb="1">
      <t>ヘイ</t>
    </rPh>
    <rPh sb="1" eb="2">
      <t>ヒトシ</t>
    </rPh>
    <rPh sb="2" eb="3">
      <t>チ</t>
    </rPh>
    <phoneticPr fontId="3"/>
  </si>
  <si>
    <t>推定ｴﾈﾙｷﾞｰ必要量
（EER）</t>
    <rPh sb="0" eb="2">
      <t>スイテイ</t>
    </rPh>
    <rPh sb="8" eb="10">
      <t>ヒツヨウ</t>
    </rPh>
    <rPh sb="10" eb="11">
      <t>リョウ</t>
    </rPh>
    <phoneticPr fontId="3"/>
  </si>
  <si>
    <t>推定平均必要量
（EAR）</t>
    <rPh sb="0" eb="2">
      <t>スイテイ</t>
    </rPh>
    <rPh sb="2" eb="4">
      <t>ヘイキン</t>
    </rPh>
    <rPh sb="4" eb="6">
      <t>ヒツヨウ</t>
    </rPh>
    <rPh sb="6" eb="7">
      <t>リョウ</t>
    </rPh>
    <phoneticPr fontId="3"/>
  </si>
  <si>
    <t>推奨量
（RDA）</t>
    <rPh sb="0" eb="2">
      <t>スイショウ</t>
    </rPh>
    <rPh sb="2" eb="3">
      <t>リョウ</t>
    </rPh>
    <phoneticPr fontId="3"/>
  </si>
  <si>
    <t>目安量
（AI）</t>
    <rPh sb="0" eb="2">
      <t>メヤス</t>
    </rPh>
    <rPh sb="2" eb="3">
      <t>リョウ</t>
    </rPh>
    <phoneticPr fontId="3"/>
  </si>
  <si>
    <t>耐容上限量
（UL）</t>
    <rPh sb="0" eb="2">
      <t>タイヨウ</t>
    </rPh>
    <rPh sb="2" eb="4">
      <t>ジョウゲン</t>
    </rPh>
    <rPh sb="4" eb="5">
      <t>リョウ</t>
    </rPh>
    <phoneticPr fontId="3"/>
  </si>
  <si>
    <t>目標量
（DG）</t>
    <rPh sb="0" eb="2">
      <t>モクヒョウ</t>
    </rPh>
    <rPh sb="2" eb="3">
      <t>リョウ</t>
    </rPh>
    <phoneticPr fontId="3"/>
  </si>
  <si>
    <t>～</t>
    <phoneticPr fontId="3"/>
  </si>
  <si>
    <t>体重
(kg)</t>
    <phoneticPr fontId="3"/>
  </si>
  <si>
    <t>体脂肪率
  (%)</t>
    <phoneticPr fontId="3"/>
  </si>
  <si>
    <t>表２　５月の体重と体脂肪率との相関</t>
  </si>
  <si>
    <t>表３　12月の体重と体脂肪率</t>
    <rPh sb="0" eb="1">
      <t>ヒョウ</t>
    </rPh>
    <rPh sb="5" eb="6">
      <t>ガツ</t>
    </rPh>
    <rPh sb="7" eb="9">
      <t>タイジュウ</t>
    </rPh>
    <rPh sb="10" eb="11">
      <t>タイ</t>
    </rPh>
    <rPh sb="11" eb="13">
      <t>シボウ</t>
    </rPh>
    <rPh sb="13" eb="14">
      <t>リツ</t>
    </rPh>
    <phoneticPr fontId="3"/>
  </si>
  <si>
    <t>表４　12月の体重と体脂肪率との相関</t>
  </si>
  <si>
    <t>注：ワークシート１－３－８から抜粋</t>
    <rPh sb="0" eb="1">
      <t>チュウ</t>
    </rPh>
    <rPh sb="15" eb="17">
      <t>バッスイ</t>
    </rPh>
    <phoneticPr fontId="3"/>
  </si>
  <si>
    <t>注：ワークシート１－３－８から抜粋</t>
    <phoneticPr fontId="3"/>
  </si>
  <si>
    <t>範囲（レンジ）</t>
    <rPh sb="0" eb="2">
      <t>ハンイ</t>
    </rPh>
    <phoneticPr fontId="3"/>
  </si>
  <si>
    <t>５月</t>
    <phoneticPr fontId="3"/>
  </si>
  <si>
    <t>１２月</t>
    <phoneticPr fontId="3"/>
  </si>
  <si>
    <t>果物</t>
    <phoneticPr fontId="3"/>
  </si>
  <si>
    <t>質問３
ステージ</t>
    <phoneticPr fontId="3"/>
  </si>
  <si>
    <t>質問２
婚姻</t>
    <rPh sb="4" eb="6">
      <t>コンイン</t>
    </rPh>
    <phoneticPr fontId="3"/>
  </si>
  <si>
    <t>質問４
合計得点</t>
    <rPh sb="0" eb="2">
      <t>シツモン</t>
    </rPh>
    <rPh sb="4" eb="6">
      <t>ゴウケイ</t>
    </rPh>
    <rPh sb="6" eb="8">
      <t>トクテン</t>
    </rPh>
    <phoneticPr fontId="3"/>
  </si>
  <si>
    <t>質問５
合計得点</t>
    <rPh sb="0" eb="2">
      <t>シツモン</t>
    </rPh>
    <rPh sb="4" eb="6">
      <t>ゴウケイ</t>
    </rPh>
    <rPh sb="6" eb="8">
      <t>トクテン</t>
    </rPh>
    <phoneticPr fontId="3"/>
  </si>
  <si>
    <t>質問１
性別</t>
    <phoneticPr fontId="3"/>
  </si>
  <si>
    <t>（女性：23人）</t>
    <rPh sb="1" eb="3">
      <t>ジョセイ</t>
    </rPh>
    <phoneticPr fontId="3"/>
  </si>
  <si>
    <t>（女性：23人、単位：mg）</t>
    <rPh sb="1" eb="3">
      <t>ジョセイ</t>
    </rPh>
    <rPh sb="8" eb="10">
      <t>タンイ</t>
    </rPh>
    <phoneticPr fontId="3"/>
  </si>
  <si>
    <t>エネルギー摂取量
(kcal)</t>
    <rPh sb="5" eb="8">
      <t>セッシュリョウ</t>
    </rPh>
    <phoneticPr fontId="3"/>
  </si>
  <si>
    <t>５月と12月のカルシウム摂取量</t>
    <rPh sb="1" eb="2">
      <t>ガツ</t>
    </rPh>
    <rPh sb="5" eb="6">
      <t>ガツ</t>
    </rPh>
    <rPh sb="12" eb="15">
      <t>セッシュリョウ</t>
    </rPh>
    <phoneticPr fontId="3"/>
  </si>
  <si>
    <t>階級
(kcal)</t>
    <rPh sb="0" eb="2">
      <t>カイキュウ</t>
    </rPh>
    <phoneticPr fontId="3"/>
  </si>
  <si>
    <t>Ａ群とＢ群の平均エネルギー摂取量の比較</t>
    <phoneticPr fontId="3"/>
  </si>
  <si>
    <t>比尺度ではない量的データの時系列（月、季節や年次など）の変化の傾向の表現などに向く。</t>
    <phoneticPr fontId="3"/>
  </si>
  <si>
    <t>食費の項目別支出割合</t>
    <phoneticPr fontId="3"/>
  </si>
  <si>
    <t>横軸、縦軸とも量的データを平面上にプロットして、横軸と縦軸の関係をみる。</t>
    <phoneticPr fontId="3"/>
  </si>
  <si>
    <t>折れ線グラフの下側を塗りつぶしたもの。時間や項目による相対的な変化の傾向の表現にむく。</t>
    <phoneticPr fontId="3"/>
  </si>
  <si>
    <t>レーダーチャート</t>
    <phoneticPr fontId="3"/>
  </si>
  <si>
    <t>基準値に対する割合など複数の値をを円状の折れ線グラフとして示し、データの変化を中心点からの比較で表す。</t>
    <phoneticPr fontId="3"/>
  </si>
  <si>
    <t>騒音について時間・強度・頻度</t>
    <phoneticPr fontId="3"/>
  </si>
  <si>
    <t>バブルチャート</t>
    <phoneticPr fontId="3"/>
  </si>
  <si>
    <t>緯度・軽度・人口密度</t>
    <phoneticPr fontId="3"/>
  </si>
  <si>
    <t>質問４-１
DB①</t>
    <phoneticPr fontId="3"/>
  </si>
  <si>
    <t>質問４-２
DB②</t>
    <phoneticPr fontId="3"/>
  </si>
  <si>
    <t>質問４-３
DB③</t>
    <phoneticPr fontId="3"/>
  </si>
  <si>
    <t>質問４-４
DB④</t>
    <phoneticPr fontId="3"/>
  </si>
  <si>
    <t>質問４-５
DB⑤</t>
    <phoneticPr fontId="3"/>
  </si>
  <si>
    <t>質問５-１
Se①</t>
    <phoneticPr fontId="3"/>
  </si>
  <si>
    <t>質問５-２
Se②</t>
    <phoneticPr fontId="3"/>
  </si>
  <si>
    <t>質問５-３
Se③</t>
    <phoneticPr fontId="3"/>
  </si>
  <si>
    <t>質問５-４
Se④</t>
    <phoneticPr fontId="3"/>
  </si>
  <si>
    <t>質問５-５
Se⑤</t>
    <phoneticPr fontId="3"/>
  </si>
  <si>
    <t>内容</t>
    <rPh sb="0" eb="2">
      <t>ナイヨウ</t>
    </rPh>
    <phoneticPr fontId="3"/>
  </si>
  <si>
    <t>総務省が運営する総合的な行政情報ポータルサイト。法令等、さまざまな行政関連の情報検索が可能。</t>
    <rPh sb="24" eb="26">
      <t>ホウレイ</t>
    </rPh>
    <rPh sb="26" eb="27">
      <t>トウ</t>
    </rPh>
    <rPh sb="33" eb="35">
      <t>ギョウセイ</t>
    </rPh>
    <rPh sb="35" eb="37">
      <t>カンレン</t>
    </rPh>
    <rPh sb="38" eb="40">
      <t>ジョウホウ</t>
    </rPh>
    <rPh sb="40" eb="42">
      <t>ケンサク</t>
    </rPh>
    <rPh sb="43" eb="45">
      <t>カノウ</t>
    </rPh>
    <phoneticPr fontId="3"/>
  </si>
  <si>
    <t>縦棒（横棒）
グラフ</t>
    <rPh sb="0" eb="2">
      <t>タテボウ</t>
    </rPh>
    <rPh sb="3" eb="5">
      <t>ヨコボウ</t>
    </rPh>
    <phoneticPr fontId="3"/>
  </si>
  <si>
    <t>　有　無</t>
    <phoneticPr fontId="3"/>
  </si>
  <si>
    <t>　有　無</t>
    <phoneticPr fontId="3"/>
  </si>
  <si>
    <t>表３　５月と12月の栄養素等摂取量測定データ（調査対象者：女性23人）</t>
    <rPh sb="4" eb="5">
      <t>ガツ</t>
    </rPh>
    <rPh sb="8" eb="9">
      <t>ガツ</t>
    </rPh>
    <rPh sb="23" eb="25">
      <t>チョウサ</t>
    </rPh>
    <rPh sb="25" eb="28">
      <t>タイショウシャ</t>
    </rPh>
    <rPh sb="29" eb="31">
      <t>ジョセイ</t>
    </rPh>
    <rPh sb="33" eb="34">
      <t>ニン</t>
    </rPh>
    <phoneticPr fontId="3"/>
  </si>
  <si>
    <t>表５　基本統計量</t>
    <rPh sb="0" eb="1">
      <t>ヒョウ</t>
    </rPh>
    <rPh sb="3" eb="5">
      <t>キホン</t>
    </rPh>
    <rPh sb="5" eb="8">
      <t>トウケイリョウ</t>
    </rPh>
    <phoneticPr fontId="3"/>
  </si>
  <si>
    <t>表６　５月の体重と体脂肪率</t>
    <rPh sb="0" eb="1">
      <t>ヒョウ</t>
    </rPh>
    <rPh sb="4" eb="5">
      <t>ガツ</t>
    </rPh>
    <rPh sb="6" eb="8">
      <t>タイジュウ</t>
    </rPh>
    <rPh sb="9" eb="10">
      <t>タイ</t>
    </rPh>
    <rPh sb="10" eb="12">
      <t>シボウ</t>
    </rPh>
    <rPh sb="12" eb="13">
      <t>リツ</t>
    </rPh>
    <phoneticPr fontId="3"/>
  </si>
  <si>
    <t>【ワークシート１－３－１】　栄養関連ウェブサイト</t>
    <rPh sb="14" eb="16">
      <t>エイヨウ</t>
    </rPh>
    <rPh sb="16" eb="18">
      <t>カンレン</t>
    </rPh>
    <phoneticPr fontId="3"/>
  </si>
  <si>
    <t>３D効果の付いた縦棒グラフで、効果を角柱ではなく、円柱、円錐、角錐としたものも描ける。</t>
    <phoneticPr fontId="3"/>
  </si>
  <si>
    <t>株価の変動</t>
    <rPh sb="3" eb="5">
      <t>ヘンドウ</t>
    </rPh>
    <phoneticPr fontId="3"/>
  </si>
  <si>
    <t>【ワークシート１－３－２】　グラフの種類と用途例</t>
    <rPh sb="18" eb="20">
      <t>シュルイ</t>
    </rPh>
    <rPh sb="21" eb="23">
      <t>ヨウト</t>
    </rPh>
    <rPh sb="23" eb="24">
      <t>レイ</t>
    </rPh>
    <phoneticPr fontId="3"/>
  </si>
  <si>
    <t>【ワークシート１－３－３】　折れ線グラフ作成ワークシート</t>
    <rPh sb="14" eb="15">
      <t>オ</t>
    </rPh>
    <rPh sb="16" eb="17">
      <t>セン</t>
    </rPh>
    <rPh sb="20" eb="22">
      <t>サクセイ</t>
    </rPh>
    <phoneticPr fontId="3"/>
  </si>
  <si>
    <t>【ワークシート１－３－４】　円グラフ作成ワークシート</t>
    <rPh sb="14" eb="15">
      <t>エン</t>
    </rPh>
    <rPh sb="18" eb="20">
      <t>サクセイ</t>
    </rPh>
    <phoneticPr fontId="3"/>
  </si>
  <si>
    <t>【ワークシート１－３－５】　アンケート調査票の設計チェックリスト</t>
    <rPh sb="19" eb="21">
      <t>チョウサ</t>
    </rPh>
    <rPh sb="21" eb="22">
      <t>ヒョウ</t>
    </rPh>
    <rPh sb="23" eb="25">
      <t>セッケイ</t>
    </rPh>
    <phoneticPr fontId="3"/>
  </si>
  <si>
    <t>【ワークシート１－３－６】　ピボットテーブルによるクロス集計</t>
    <phoneticPr fontId="3"/>
  </si>
  <si>
    <t>限定質問：「女性のみお答えください」等</t>
    <rPh sb="0" eb="2">
      <t>ゲンテイ</t>
    </rPh>
    <rPh sb="2" eb="4">
      <t>シツモン</t>
    </rPh>
    <rPh sb="6" eb="8">
      <t>ジョセイ</t>
    </rPh>
    <rPh sb="11" eb="12">
      <t>コタ</t>
    </rPh>
    <rPh sb="18" eb="19">
      <t>トウ</t>
    </rPh>
    <phoneticPr fontId="3"/>
  </si>
  <si>
    <t>回答者を限定する限定質問の配置が離れていないか。</t>
    <rPh sb="0" eb="3">
      <t>カイトウシャ</t>
    </rPh>
    <rPh sb="4" eb="6">
      <t>ゲンテイ</t>
    </rPh>
    <rPh sb="8" eb="10">
      <t>ゲンテイ</t>
    </rPh>
    <rPh sb="10" eb="12">
      <t>シツモン</t>
    </rPh>
    <rPh sb="13" eb="15">
      <t>ハイチ</t>
    </rPh>
    <rPh sb="16" eb="17">
      <t>ハナ</t>
    </rPh>
    <phoneticPr fontId="3"/>
  </si>
  <si>
    <t>【ワークシート１－３－７】　ピボットテーブルによる平均値の算出</t>
    <rPh sb="25" eb="28">
      <t>ヘイキンチ</t>
    </rPh>
    <rPh sb="29" eb="31">
      <t>サンシュツ</t>
    </rPh>
    <phoneticPr fontId="3"/>
  </si>
  <si>
    <t>年　　　月　　　日</t>
    <rPh sb="0" eb="1">
      <t>ネン</t>
    </rPh>
    <rPh sb="4" eb="5">
      <t>ツキ</t>
    </rPh>
    <rPh sb="8" eb="9">
      <t>ニチ</t>
    </rPh>
    <phoneticPr fontId="3"/>
  </si>
  <si>
    <t>年　　　月　　　日</t>
    <phoneticPr fontId="3"/>
  </si>
  <si>
    <t>年　　　月　　　日</t>
    <phoneticPr fontId="3"/>
  </si>
  <si>
    <t>【ワークシート１－３－８】　基本統計量算出ワークシート</t>
    <rPh sb="14" eb="16">
      <t>キホン</t>
    </rPh>
    <rPh sb="16" eb="19">
      <t>トウケイリョウ</t>
    </rPh>
    <rPh sb="19" eb="21">
      <t>サンシュツ</t>
    </rPh>
    <phoneticPr fontId="3"/>
  </si>
  <si>
    <t>【ワークシート１－３－９】　ヒストグラム作成ワークシート</t>
    <rPh sb="20" eb="22">
      <t>サクセイ</t>
    </rPh>
    <phoneticPr fontId="3"/>
  </si>
  <si>
    <t>年　　　月　　　日</t>
    <phoneticPr fontId="3"/>
  </si>
  <si>
    <t>【ワークシート１－３－10】　相関係数の算出と散布図の作成ワークシート</t>
    <rPh sb="15" eb="17">
      <t>ソウカン</t>
    </rPh>
    <rPh sb="17" eb="19">
      <t>ケイスウ</t>
    </rPh>
    <rPh sb="20" eb="22">
      <t>サンシュツ</t>
    </rPh>
    <rPh sb="23" eb="26">
      <t>サンプズ</t>
    </rPh>
    <rPh sb="27" eb="29">
      <t>サクセイ</t>
    </rPh>
    <phoneticPr fontId="3"/>
  </si>
  <si>
    <t>【ワークシート１－３－11】　ｔ検定ワークシート</t>
    <rPh sb="16" eb="18">
      <t>ケンテイ</t>
    </rPh>
    <phoneticPr fontId="3"/>
  </si>
  <si>
    <t>概　要</t>
    <rPh sb="0" eb="1">
      <t>オオムネ</t>
    </rPh>
    <rPh sb="2" eb="3">
      <t>ヨウ</t>
    </rPh>
    <phoneticPr fontId="3"/>
  </si>
  <si>
    <t>（単位：円）</t>
    <rPh sb="1" eb="3">
      <t>タンイ</t>
    </rPh>
    <rPh sb="4" eb="5">
      <t>エン</t>
    </rPh>
    <phoneticPr fontId="3"/>
  </si>
  <si>
    <t>（円）</t>
    <rPh sb="1" eb="2">
      <t>エン</t>
    </rPh>
    <phoneticPr fontId="3"/>
  </si>
  <si>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u/>
        <sz val="9"/>
        <rFont val="ＭＳ 明朝"/>
        <family val="1"/>
        <charset val="128"/>
      </rPr>
      <t>　　　　　　　　　　　　　　　　　　　　　　　　　　　　　　　　　</t>
    </r>
    <rPh sb="32" eb="34">
      <t>シメイ</t>
    </rPh>
    <phoneticPr fontId="3"/>
  </si>
  <si>
    <r>
      <t>質的データを横軸に、量的データを縦軸とするもので、量的な比較の表現に向く。横棒グラフは表示を90°回転させたものであり、帯グラフとしても使える。</t>
    </r>
    <r>
      <rPr>
        <sz val="9"/>
        <color indexed="10"/>
        <rFont val="ＭＳ ゴシック"/>
        <family val="3"/>
        <charset val="128"/>
      </rPr>
      <t/>
    </r>
    <phoneticPr fontId="3"/>
  </si>
  <si>
    <r>
      <t>データ系列の各項目の比率（割合）を示す。円グラフのデータ系列は１つだけである。とくに３-D分割円は、重要な要素を強調する場合に適している。</t>
    </r>
    <r>
      <rPr>
        <sz val="10"/>
        <color indexed="10"/>
        <rFont val="ＭＳ 明朝"/>
        <family val="1"/>
        <charset val="128"/>
      </rPr>
      <t/>
    </r>
    <phoneticPr fontId="3"/>
  </si>
  <si>
    <r>
      <t>x、y、z軸の３軸で構成する3Dグラフ視点を変えることにより、等高線表示も可能。</t>
    </r>
    <r>
      <rPr>
        <sz val="10"/>
        <color indexed="10"/>
        <rFont val="ＭＳ 明朝"/>
        <family val="1"/>
        <charset val="128"/>
      </rPr>
      <t/>
    </r>
    <phoneticPr fontId="3"/>
  </si>
  <si>
    <r>
      <t>散布図の点を円にすることにより、３つの要素を表示。</t>
    </r>
    <r>
      <rPr>
        <sz val="10"/>
        <color indexed="10"/>
        <rFont val="ＭＳ 明朝"/>
        <family val="1"/>
        <charset val="128"/>
      </rPr>
      <t/>
    </r>
    <phoneticPr fontId="3"/>
  </si>
  <si>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u/>
        <sz val="9"/>
        <rFont val="ＭＳ 明朝"/>
        <family val="1"/>
        <charset val="128"/>
      </rPr>
      <t>　　　　　　　　　　　　　　　　　　　　　　　　　　　　　　　　　</t>
    </r>
    <rPh sb="28" eb="30">
      <t>シメイ</t>
    </rPh>
    <phoneticPr fontId="3"/>
  </si>
  <si>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u/>
        <sz val="9"/>
        <rFont val="ＭＳ 明朝"/>
        <family val="1"/>
        <charset val="128"/>
      </rPr>
      <t>　　　　　　　　　　　　　　　　　　　　　　　　　　　　　　　　　</t>
    </r>
    <rPh sb="30" eb="32">
      <t>シメイ</t>
    </rPh>
    <phoneticPr fontId="3"/>
  </si>
  <si>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u/>
        <sz val="9"/>
        <rFont val="ＭＳ 明朝"/>
        <family val="1"/>
        <charset val="128"/>
      </rPr>
      <t>　　　　　　　　　　　　　　　　　　　　　　　　　　　　　　　　　</t>
    </r>
    <rPh sb="26" eb="28">
      <t>シメイ</t>
    </rPh>
    <phoneticPr fontId="3"/>
  </si>
  <si>
    <r>
      <t>クラス：</t>
    </r>
    <r>
      <rPr>
        <u/>
        <sz val="9"/>
        <rFont val="ＭＳ 明朝"/>
        <family val="1"/>
        <charset val="128"/>
      </rPr>
      <t>　　　　　　　　　</t>
    </r>
    <r>
      <rPr>
        <sz val="9"/>
        <rFont val="ＭＳ 明朝"/>
        <family val="1"/>
        <charset val="128"/>
      </rPr>
      <t>学籍番号：</t>
    </r>
    <r>
      <rPr>
        <u/>
        <sz val="9"/>
        <rFont val="ＭＳ 明朝"/>
        <family val="1"/>
        <charset val="128"/>
      </rPr>
      <t>　　　　　　　　　　</t>
    </r>
    <r>
      <rPr>
        <sz val="9"/>
        <rFont val="ＭＳ 明朝"/>
        <family val="1"/>
        <charset val="128"/>
      </rPr>
      <t>氏名：</t>
    </r>
    <r>
      <rPr>
        <u/>
        <sz val="9"/>
        <rFont val="ＭＳ 明朝"/>
        <family val="1"/>
        <charset val="128"/>
      </rPr>
      <t>　　　　　　　　　　　　　　</t>
    </r>
    <r>
      <rPr>
        <sz val="9"/>
        <color indexed="9"/>
        <rFont val="ＭＳ 明朝"/>
        <family val="1"/>
        <charset val="128"/>
      </rPr>
      <t>■</t>
    </r>
    <r>
      <rPr>
        <sz val="9"/>
        <rFont val="ＭＳ 明朝"/>
        <family val="1"/>
        <charset val="128"/>
      </rPr>
      <t>　　　　　　　　　　</t>
    </r>
    <r>
      <rPr>
        <u/>
        <sz val="9"/>
        <rFont val="ＭＳ 明朝"/>
        <family val="1"/>
        <charset val="128"/>
      </rPr>
      <t>　　　　　　　　　　　　　　　　　　　　　　　　　　　　　　　　　</t>
    </r>
    <rPh sb="28" eb="30">
      <t>シメイ</t>
    </rPh>
    <phoneticPr fontId="3"/>
  </si>
  <si>
    <t>https://www.e-gov.go.jp/</t>
    <phoneticPr fontId="3"/>
  </si>
  <si>
    <t>e-Gov</t>
    <phoneticPr fontId="3"/>
  </si>
  <si>
    <t>50≦◆＜65</t>
    <phoneticPr fontId="3"/>
  </si>
  <si>
    <t>ビタミンA
(μgRAE)</t>
    <phoneticPr fontId="3"/>
  </si>
  <si>
    <r>
      <t xml:space="preserve">900 </t>
    </r>
    <r>
      <rPr>
        <vertAlign val="superscript"/>
        <sz val="11"/>
        <rFont val="ＭＳ Ｐゴシック"/>
        <family val="3"/>
        <charset val="128"/>
      </rPr>
      <t>4</t>
    </r>
    <phoneticPr fontId="3"/>
  </si>
  <si>
    <t>18≦</t>
    <phoneticPr fontId="3"/>
  </si>
  <si>
    <t>＜6.5</t>
    <phoneticPr fontId="3"/>
  </si>
  <si>
    <t>2,600以上</t>
    <rPh sb="5" eb="7">
      <t>イジョウ</t>
    </rPh>
    <phoneticPr fontId="3"/>
  </si>
  <si>
    <t>(月経あり）</t>
    <rPh sb="1" eb="3">
      <t>ゲッケイ</t>
    </rPh>
    <phoneticPr fontId="3"/>
  </si>
  <si>
    <t>2 ニコチンアミド　mg</t>
    <phoneticPr fontId="3"/>
  </si>
  <si>
    <t>一価不飽和脂肪酸
(g)</t>
    <phoneticPr fontId="3"/>
  </si>
  <si>
    <t>多価不飽和脂肪酸
(g)</t>
    <phoneticPr fontId="3"/>
  </si>
  <si>
    <r>
      <t xml:space="preserve">13≦◆≦20
</t>
    </r>
    <r>
      <rPr>
        <sz val="8"/>
        <rFont val="ＭＳ Ｐゴシック"/>
        <family val="3"/>
        <charset val="128"/>
      </rPr>
      <t>(◆％エネルギー)：中央値</t>
    </r>
    <rPh sb="18" eb="20">
      <t>チュウオウ</t>
    </rPh>
    <rPh sb="20" eb="21">
      <t>チ</t>
    </rPh>
    <phoneticPr fontId="3"/>
  </si>
  <si>
    <t>2014年</t>
    <rPh sb="4" eb="5">
      <t>ネン</t>
    </rPh>
    <phoneticPr fontId="3"/>
  </si>
  <si>
    <t>2023年</t>
    <rPh sb="4" eb="5">
      <t>ネン</t>
    </rPh>
    <phoneticPr fontId="3"/>
  </si>
  <si>
    <t>果物</t>
  </si>
  <si>
    <t>（％）</t>
  </si>
  <si>
    <t>表２　１世帯当たり１か月間の項目別支出割合（総世帯、2023年）</t>
    <rPh sb="0" eb="1">
      <t>ヒョウ</t>
    </rPh>
    <rPh sb="4" eb="6">
      <t>セタイ</t>
    </rPh>
    <rPh sb="6" eb="7">
      <t>ア</t>
    </rPh>
    <rPh sb="11" eb="12">
      <t>ゲツ</t>
    </rPh>
    <rPh sb="12" eb="13">
      <t>カン</t>
    </rPh>
    <rPh sb="14" eb="17">
      <t>コウモクベツ</t>
    </rPh>
    <rPh sb="17" eb="19">
      <t>シシュツ</t>
    </rPh>
    <rPh sb="19" eb="21">
      <t>ワリアイ</t>
    </rPh>
    <rPh sb="22" eb="23">
      <t>ソウ</t>
    </rPh>
    <rPh sb="30" eb="31">
      <t>ネン</t>
    </rPh>
    <phoneticPr fontId="11"/>
  </si>
  <si>
    <t>表４　18～29歳・女性・身体活動レベルふつうの食事摂取基準2025年版</t>
    <rPh sb="0" eb="1">
      <t>ヒョウ</t>
    </rPh>
    <rPh sb="8" eb="9">
      <t>サイ</t>
    </rPh>
    <rPh sb="10" eb="12">
      <t>ジョセイ</t>
    </rPh>
    <rPh sb="13" eb="15">
      <t>シンタイ</t>
    </rPh>
    <rPh sb="15" eb="17">
      <t>カツドウ</t>
    </rPh>
    <rPh sb="24" eb="26">
      <t>ショクジ</t>
    </rPh>
    <rPh sb="26" eb="28">
      <t>セッシュ</t>
    </rPh>
    <rPh sb="28" eb="30">
      <t>キジュン</t>
    </rPh>
    <rPh sb="34" eb="36">
      <t>ネンバン</t>
    </rPh>
    <phoneticPr fontId="3"/>
  </si>
  <si>
    <t>3 ピリドキシン相当量</t>
    <rPh sb="8" eb="10">
      <t>ソウトウ</t>
    </rPh>
    <phoneticPr fontId="3"/>
  </si>
  <si>
    <t>4 通常の食品以外の食品に含まれる葉酸に適用</t>
    <rPh sb="2" eb="4">
      <t>ツウジョウ</t>
    </rPh>
    <rPh sb="5" eb="7">
      <t>ショクヒン</t>
    </rPh>
    <rPh sb="7" eb="9">
      <t>イガイ</t>
    </rPh>
    <rPh sb="10" eb="12">
      <t>ショクヒン</t>
    </rPh>
    <rPh sb="13" eb="14">
      <t>フク</t>
    </rPh>
    <rPh sb="17" eb="19">
      <t>ヨウサン</t>
    </rPh>
    <rPh sb="20" eb="22">
      <t>テキヨウ</t>
    </rPh>
    <phoneticPr fontId="3"/>
  </si>
  <si>
    <t>≦7</t>
    <phoneticPr fontId="3"/>
  </si>
  <si>
    <t>n-6系　9
n-3系　1.7</t>
    <rPh sb="3" eb="4">
      <t>ケイ</t>
    </rPh>
    <rPh sb="10" eb="11">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</si>
</sst>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quot;-&quot;##,###,##0.0"/>
    <numFmt numFmtId="178" formatCode="##,###,##0.00;&quot;-&quot;#,###,##0.00"/>
    <numFmt numFmtId="179" formatCode="0.0"/>
    <numFmt numFmtId="180" formatCode="###,###,###,##0;&quot;-&quot;##,###,###,##0"/>
    <numFmt numFmtId="181" formatCode="#,##0_ "/>
    <numFmt numFmtId="182" formatCode="0.0_ "/>
    <numFmt numFmtId="183" formatCode="0.00_ "/>
    <numFmt numFmtId="184" formatCode="0.0;[Red]0.0"/>
    <numFmt numFmtId="185" formatCode="0_);[Red]\(0\)"/>
    <numFmt numFmtId="186" formatCode="0.0_);[Red]\(0.0\)"/>
    <numFmt numFmtId="187" formatCode="0.00_);[Red]\(0.00\)"/>
  </numFmts>
  <fonts count="58" x14ac:knownFonts="1">
    <font>
      <sz val="11"/>
      <name val="ＭＳ Ｐゴシック"/>
      <family val="3"/>
      <charset val="128"/>
    </font>
    <font>
      <sz val="11"/>
      <name val="ＭＳ Ｐゴシック"/>
      <family val="3"/>
      <charset val="128"/>
    </font>
    <font>
      <b/>
      <sz val="11"/>
      <color indexed="9"/>
      <name val="ＭＳ Ｐゴシック"/>
      <family val="3"/>
      <charset val="128"/>
    </font>
    <font>
      <sz val="6"/>
      <name val="ＭＳ Ｐゴシック"/>
      <family val="3"/>
      <charset val="128"/>
    </font>
    <font>
      <u/>
      <sz val="11"/>
      <color indexed="12"/>
      <name val="ＭＳ Ｐゴシック"/>
      <family val="3"/>
      <charset val="128"/>
    </font>
    <font>
      <sz val="11"/>
      <color indexed="12"/>
      <name val="ＭＳ Ｐゴシック"/>
      <family val="3"/>
      <charset val="128"/>
    </font>
    <font>
      <sz val="11"/>
      <color indexed="8"/>
      <name val="ＭＳ Ｐゴシック"/>
      <family val="3"/>
      <charset val="128"/>
    </font>
    <font>
      <sz val="11"/>
      <color indexed="9"/>
      <name val="ＭＳ Ｐゴシック"/>
      <family val="3"/>
      <charset val="128"/>
    </font>
    <font>
      <sz val="9"/>
      <name val="ＭＳ 明朝"/>
      <family val="1"/>
      <charset val="128"/>
    </font>
    <font>
      <sz val="9"/>
      <color indexed="10"/>
      <name val="ＭＳ ゴシック"/>
      <family val="3"/>
      <charset val="128"/>
    </font>
    <font>
      <sz val="20"/>
      <name val="ＭＳ 明朝"/>
      <family val="1"/>
      <charset val="128"/>
    </font>
    <font>
      <sz val="6"/>
      <name val="ＭＳ Ｐ明朝"/>
      <family val="1"/>
      <charset val="128"/>
    </font>
    <font>
      <sz val="11"/>
      <name val="ＭＳ 明朝"/>
      <family val="1"/>
      <charset val="128"/>
    </font>
    <font>
      <sz val="10"/>
      <name val="ＭＳ 明朝"/>
      <family val="1"/>
      <charset val="128"/>
    </font>
    <font>
      <sz val="12"/>
      <name val="ＭＳ ゴシック"/>
      <family val="3"/>
      <charset val="128"/>
    </font>
    <font>
      <sz val="12"/>
      <name val="ＭＳ 明朝"/>
      <family val="1"/>
      <charset val="128"/>
    </font>
    <font>
      <sz val="10"/>
      <name val="ＭＳ Ｐゴシック"/>
      <family val="3"/>
      <charset val="128"/>
    </font>
    <font>
      <sz val="10"/>
      <color indexed="10"/>
      <name val="ＭＳ 明朝"/>
      <family val="1"/>
      <charset val="128"/>
    </font>
    <font>
      <sz val="11"/>
      <name val="ＭＳ Ｐ明朝"/>
      <family val="1"/>
      <charset val="128"/>
    </font>
    <font>
      <u/>
      <sz val="9"/>
      <name val="ＭＳ 明朝"/>
      <family val="1"/>
      <charset val="128"/>
    </font>
    <font>
      <sz val="9"/>
      <color indexed="9"/>
      <name val="ＭＳ 明朝"/>
      <family val="1"/>
      <charset val="128"/>
    </font>
    <font>
      <sz val="9"/>
      <name val="ＭＳ Ｐゴシック"/>
      <family val="3"/>
      <charset val="128"/>
    </font>
    <font>
      <u/>
      <sz val="9"/>
      <name val="ＭＳ Ｐゴシック"/>
      <family val="3"/>
      <charset val="128"/>
    </font>
    <font>
      <sz val="10"/>
      <color indexed="8"/>
      <name val="ＭＳ 明朝"/>
      <family val="1"/>
      <charset val="128"/>
    </font>
    <font>
      <sz val="9.1999999999999993"/>
      <color indexed="8"/>
      <name val="ＭＳ Ｐ明朝"/>
      <family val="1"/>
      <charset val="128"/>
    </font>
    <font>
      <sz val="10"/>
      <color indexed="8"/>
      <name val="ＭＳ Ｐ明朝"/>
      <family val="1"/>
      <charset val="128"/>
    </font>
    <font>
      <sz val="11"/>
      <color indexed="8"/>
      <name val="ＭＳ Ｐ明朝"/>
      <family val="1"/>
      <charset val="128"/>
    </font>
    <font>
      <sz val="12"/>
      <color indexed="8"/>
      <name val="ＭＳ 明朝"/>
      <family val="1"/>
      <charset val="128"/>
    </font>
    <font>
      <vertAlign val="subscript"/>
      <sz val="11"/>
      <name val="ＭＳ Ｐゴシック"/>
      <family val="3"/>
      <charset val="128"/>
    </font>
    <font>
      <vertAlign val="superscript"/>
      <sz val="11"/>
      <name val="ＭＳ Ｐゴシック"/>
      <family val="3"/>
      <charset val="128"/>
    </font>
    <font>
      <sz val="14"/>
      <name val="ＭＳ Ｐゴシック"/>
      <family val="3"/>
      <charset val="128"/>
    </font>
    <font>
      <sz val="14"/>
      <name val="ＭＳ 明朝"/>
      <family val="1"/>
      <charset val="128"/>
    </font>
    <font>
      <sz val="11"/>
      <name val="ＭＳ Ｐゴシック"/>
      <family val="3"/>
      <charset val="128"/>
    </font>
    <font>
      <b/>
      <sz val="12"/>
      <color indexed="9"/>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ゴシック"/>
      <family val="3"/>
      <charset val="128"/>
    </font>
    <font>
      <sz val="10"/>
      <name val="ＭＳ ゴシック"/>
      <family val="3"/>
      <charset val="128"/>
    </font>
    <font>
      <u/>
      <sz val="10"/>
      <color indexed="12"/>
      <name val="ＭＳ 明朝"/>
      <family val="1"/>
      <charset val="128"/>
    </font>
    <font>
      <sz val="8"/>
      <name val="ＭＳ 明朝"/>
      <family val="1"/>
      <charset val="128"/>
    </font>
    <font>
      <sz val="11"/>
      <color indexed="12"/>
      <name val="ＭＳ 明朝"/>
      <family val="1"/>
      <charset val="128"/>
    </font>
    <font>
      <sz val="10"/>
      <color indexed="9"/>
      <name val="ＭＳ 明朝"/>
      <family val="1"/>
      <charset val="128"/>
    </font>
    <font>
      <sz val="8"/>
      <name val="ＭＳ Ｐゴシック"/>
      <family val="3"/>
      <charset val="128"/>
    </font>
  </fonts>
  <fills count="34">
    <fill>
      <patternFill patternType="none"/>
    </fill>
    <fill>
      <patternFill patternType="gray125"/>
    </fill>
    <fill>
      <patternFill patternType="solid">
        <fgColor indexed="22"/>
        <bgColor indexed="64"/>
      </patternFill>
    </fill>
    <fill>
      <patternFill patternType="solid">
        <fgColor indexed="6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69">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style="dotted">
        <color indexed="64"/>
      </bottom>
      <diagonal/>
    </border>
    <border>
      <left/>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hair">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9">
    <xf numFmtId="0" fontId="0" fillId="0" borderId="0"/>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0" borderId="0" applyNumberFormat="0" applyFill="0" applyBorder="0" applyAlignment="0" applyProtection="0">
      <alignment vertical="center"/>
    </xf>
    <xf numFmtId="0" fontId="37" fillId="28" borderId="61" applyNumberFormat="0" applyAlignment="0" applyProtection="0">
      <alignment vertical="center"/>
    </xf>
    <xf numFmtId="0" fontId="38" fillId="29"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39" fillId="0" borderId="62" applyNumberFormat="0" applyFill="0" applyAlignment="0" applyProtection="0">
      <alignment vertical="center"/>
    </xf>
    <xf numFmtId="0" fontId="40" fillId="30" borderId="0" applyNumberFormat="0" applyBorder="0" applyAlignment="0" applyProtection="0">
      <alignment vertical="center"/>
    </xf>
    <xf numFmtId="0" fontId="41" fillId="31" borderId="63" applyNumberFormat="0" applyAlignment="0" applyProtection="0">
      <alignment vertical="center"/>
    </xf>
    <xf numFmtId="0" fontId="42" fillId="0" borderId="0" applyNumberFormat="0" applyFill="0" applyBorder="0" applyAlignment="0" applyProtection="0">
      <alignment vertical="center"/>
    </xf>
    <xf numFmtId="0" fontId="43" fillId="0" borderId="64" applyNumberFormat="0" applyFill="0" applyAlignment="0" applyProtection="0">
      <alignment vertical="center"/>
    </xf>
    <xf numFmtId="0" fontId="44" fillId="0" borderId="65" applyNumberFormat="0" applyFill="0" applyAlignment="0" applyProtection="0">
      <alignment vertical="center"/>
    </xf>
    <xf numFmtId="0" fontId="45" fillId="0" borderId="66" applyNumberFormat="0" applyFill="0" applyAlignment="0" applyProtection="0">
      <alignment vertical="center"/>
    </xf>
    <xf numFmtId="0" fontId="45" fillId="0" borderId="0" applyNumberFormat="0" applyFill="0" applyBorder="0" applyAlignment="0" applyProtection="0">
      <alignment vertical="center"/>
    </xf>
    <xf numFmtId="0" fontId="46" fillId="0" borderId="67" applyNumberFormat="0" applyFill="0" applyAlignment="0" applyProtection="0">
      <alignment vertical="center"/>
    </xf>
    <xf numFmtId="0" fontId="47" fillId="31" borderId="68" applyNumberFormat="0" applyAlignment="0" applyProtection="0">
      <alignment vertical="center"/>
    </xf>
    <xf numFmtId="0" fontId="48" fillId="0" borderId="0" applyNumberFormat="0" applyFill="0" applyBorder="0" applyAlignment="0" applyProtection="0">
      <alignment vertical="center"/>
    </xf>
    <xf numFmtId="0" fontId="49" fillId="32" borderId="63" applyNumberFormat="0" applyAlignment="0" applyProtection="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5" fillId="0" borderId="0"/>
    <xf numFmtId="0" fontId="50" fillId="33" borderId="0" applyNumberFormat="0" applyBorder="0" applyAlignment="0" applyProtection="0">
      <alignment vertical="center"/>
    </xf>
    <xf numFmtId="38" fontId="1" fillId="0" borderId="0" applyFont="0" applyFill="0" applyBorder="0" applyAlignment="0" applyProtection="0">
      <alignment vertical="center"/>
    </xf>
  </cellStyleXfs>
  <cellXfs count="309">
    <xf numFmtId="0" fontId="0" fillId="0" borderId="0" xfId="0"/>
    <xf numFmtId="0" fontId="5" fillId="0" borderId="0" xfId="0" applyFont="1"/>
    <xf numFmtId="0" fontId="8" fillId="0" borderId="0" xfId="54" applyFont="1">
      <alignment vertical="center"/>
    </xf>
    <xf numFmtId="0" fontId="10" fillId="0" borderId="0" xfId="54" applyFont="1">
      <alignment vertical="center"/>
    </xf>
    <xf numFmtId="176" fontId="10" fillId="0" borderId="0" xfId="54" applyNumberFormat="1" applyFont="1" applyAlignment="1">
      <alignment horizontal="right" vertical="center"/>
    </xf>
    <xf numFmtId="177" fontId="10" fillId="0" borderId="0" xfId="54" applyNumberFormat="1" applyFont="1" applyAlignment="1">
      <alignment horizontal="right" vertical="center"/>
    </xf>
    <xf numFmtId="177" fontId="10" fillId="0" borderId="0" xfId="54" applyNumberFormat="1" applyFont="1" applyAlignment="1">
      <alignment horizontal="left" vertical="center"/>
    </xf>
    <xf numFmtId="177" fontId="10" fillId="0" borderId="0" xfId="54" applyNumberFormat="1" applyFont="1" applyAlignment="1">
      <alignment horizontal="right"/>
    </xf>
    <xf numFmtId="178" fontId="10" fillId="0" borderId="0" xfId="54" applyNumberFormat="1" applyFont="1" applyAlignment="1">
      <alignment horizontal="right"/>
    </xf>
    <xf numFmtId="0" fontId="12" fillId="0" borderId="0" xfId="54" applyFont="1">
      <alignment vertical="center"/>
    </xf>
    <xf numFmtId="177" fontId="12" fillId="0" borderId="0" xfId="54" applyNumberFormat="1" applyFont="1" applyAlignment="1">
      <alignment horizontal="right"/>
    </xf>
    <xf numFmtId="178" fontId="12" fillId="0" borderId="0" xfId="54" applyNumberFormat="1" applyFont="1" applyAlignment="1">
      <alignment horizontal="right"/>
    </xf>
    <xf numFmtId="0" fontId="1" fillId="0" borderId="0" xfId="54">
      <alignment vertical="center"/>
    </xf>
    <xf numFmtId="176" fontId="12" fillId="0" borderId="0" xfId="54" applyNumberFormat="1" applyFont="1" applyAlignment="1">
      <alignment horizontal="right"/>
    </xf>
    <xf numFmtId="0" fontId="12" fillId="0" borderId="0" xfId="54" applyFont="1" applyAlignment="1"/>
    <xf numFmtId="0" fontId="13" fillId="0" borderId="0" xfId="54" applyFont="1" applyAlignment="1"/>
    <xf numFmtId="180" fontId="12" fillId="0" borderId="0" xfId="54" applyNumberFormat="1" applyFont="1" applyAlignment="1">
      <alignment horizontal="right"/>
    </xf>
    <xf numFmtId="0" fontId="6" fillId="0" borderId="0" xfId="53">
      <alignment vertical="center"/>
    </xf>
    <xf numFmtId="0" fontId="13" fillId="0" borderId="0" xfId="52" applyFont="1">
      <alignment vertical="center"/>
    </xf>
    <xf numFmtId="0" fontId="1" fillId="0" borderId="0" xfId="0" applyFont="1"/>
    <xf numFmtId="0" fontId="12" fillId="0" borderId="0" xfId="0" applyFont="1"/>
    <xf numFmtId="0" fontId="18" fillId="0" borderId="0" xfId="0" applyFont="1" applyAlignment="1">
      <alignment horizontal="left" vertical="center"/>
    </xf>
    <xf numFmtId="0" fontId="8" fillId="0" borderId="0" xfId="0" applyFont="1" applyAlignment="1">
      <alignment horizontal="right" vertical="center"/>
    </xf>
    <xf numFmtId="0" fontId="18" fillId="0" borderId="0" xfId="0" applyFont="1"/>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2" fillId="0" borderId="0" xfId="0" applyFont="1" applyAlignment="1">
      <alignment vertical="center"/>
    </xf>
    <xf numFmtId="177" fontId="12" fillId="0" borderId="0" xfId="54" applyNumberFormat="1" applyFont="1" applyAlignment="1">
      <alignment horizontal="left"/>
    </xf>
    <xf numFmtId="0" fontId="1" fillId="0" borderId="0" xfId="55">
      <alignment vertical="center"/>
    </xf>
    <xf numFmtId="0" fontId="26" fillId="0" borderId="0" xfId="53" applyFont="1">
      <alignment vertical="center"/>
    </xf>
    <xf numFmtId="0" fontId="23" fillId="0" borderId="3" xfId="53" applyFont="1" applyBorder="1">
      <alignment vertical="center"/>
    </xf>
    <xf numFmtId="0" fontId="1" fillId="0" borderId="0" xfId="49" applyAlignment="1">
      <alignment horizontal="center" vertical="center"/>
    </xf>
    <xf numFmtId="0" fontId="1" fillId="0" borderId="0" xfId="49">
      <alignment vertical="center"/>
    </xf>
    <xf numFmtId="0" fontId="1" fillId="2" borderId="0" xfId="49" applyFill="1" applyAlignment="1">
      <alignment horizontal="center" vertical="center" wrapText="1"/>
    </xf>
    <xf numFmtId="0" fontId="1" fillId="2" borderId="0" xfId="49" applyFill="1" applyAlignment="1">
      <alignment horizontal="center" vertical="center"/>
    </xf>
    <xf numFmtId="185" fontId="1" fillId="2" borderId="0" xfId="49" applyNumberFormat="1" applyFill="1" applyAlignment="1">
      <alignment horizontal="center" vertical="center" wrapText="1"/>
    </xf>
    <xf numFmtId="186" fontId="1" fillId="2" borderId="0" xfId="49" applyNumberFormat="1" applyFill="1" applyAlignment="1">
      <alignment horizontal="center" vertical="center" wrapText="1"/>
    </xf>
    <xf numFmtId="187" fontId="1" fillId="2" borderId="0" xfId="49" applyNumberFormat="1" applyFill="1" applyAlignment="1">
      <alignment horizontal="center" vertical="center" wrapText="1"/>
    </xf>
    <xf numFmtId="0" fontId="1" fillId="0" borderId="0" xfId="49" applyAlignment="1">
      <alignment horizontal="center"/>
    </xf>
    <xf numFmtId="0" fontId="1" fillId="0" borderId="4" xfId="49" applyBorder="1" applyAlignment="1">
      <alignment horizontal="center" vertical="center"/>
    </xf>
    <xf numFmtId="0" fontId="1" fillId="0" borderId="4" xfId="49" applyBorder="1" applyAlignment="1">
      <alignment horizontal="center"/>
    </xf>
    <xf numFmtId="185" fontId="1" fillId="0" borderId="4" xfId="49" applyNumberFormat="1" applyBorder="1" applyAlignment="1">
      <alignment horizontal="center" vertical="center"/>
    </xf>
    <xf numFmtId="186" fontId="1" fillId="0" borderId="4" xfId="49" applyNumberFormat="1" applyBorder="1" applyAlignment="1">
      <alignment horizontal="center" vertical="center"/>
    </xf>
    <xf numFmtId="187" fontId="1" fillId="0" borderId="4" xfId="49" applyNumberFormat="1" applyBorder="1" applyAlignment="1">
      <alignment horizontal="center" vertical="center"/>
    </xf>
    <xf numFmtId="185" fontId="1" fillId="0" borderId="5" xfId="49" applyNumberFormat="1" applyBorder="1" applyAlignment="1">
      <alignment horizontal="center" vertical="center"/>
    </xf>
    <xf numFmtId="186" fontId="1" fillId="0" borderId="6" xfId="49" applyNumberFormat="1" applyBorder="1" applyAlignment="1">
      <alignment horizontal="center" vertical="center"/>
    </xf>
    <xf numFmtId="187" fontId="1" fillId="0" borderId="5" xfId="49" applyNumberFormat="1" applyBorder="1" applyAlignment="1">
      <alignment horizontal="center" vertical="center"/>
    </xf>
    <xf numFmtId="187" fontId="1" fillId="0" borderId="6" xfId="49" applyNumberFormat="1" applyBorder="1" applyAlignment="1">
      <alignment horizontal="center" vertical="center"/>
    </xf>
    <xf numFmtId="185" fontId="1" fillId="0" borderId="6" xfId="49" applyNumberFormat="1" applyBorder="1" applyAlignment="1">
      <alignment horizontal="center" vertical="center"/>
    </xf>
    <xf numFmtId="186" fontId="1" fillId="0" borderId="7" xfId="49" applyNumberFormat="1" applyBorder="1" applyAlignment="1">
      <alignment horizontal="center" vertical="center"/>
    </xf>
    <xf numFmtId="185" fontId="1" fillId="0" borderId="7" xfId="49" applyNumberFormat="1" applyBorder="1" applyAlignment="1">
      <alignment horizontal="center" vertical="center"/>
    </xf>
    <xf numFmtId="185" fontId="1" fillId="0" borderId="0" xfId="49" applyNumberFormat="1" applyAlignment="1">
      <alignment horizontal="center" vertical="center"/>
    </xf>
    <xf numFmtId="0" fontId="1" fillId="0" borderId="0" xfId="48" applyFont="1" applyAlignment="1">
      <alignment horizontal="center" vertical="center"/>
    </xf>
    <xf numFmtId="179" fontId="1" fillId="0" borderId="0" xfId="49" applyNumberFormat="1" applyAlignment="1">
      <alignment horizontal="center" vertical="center"/>
    </xf>
    <xf numFmtId="182" fontId="1" fillId="0" borderId="0" xfId="49" applyNumberFormat="1" applyAlignment="1">
      <alignment horizontal="center" vertical="center"/>
    </xf>
    <xf numFmtId="1" fontId="1" fillId="0" borderId="0" xfId="49" applyNumberFormat="1" applyAlignment="1">
      <alignment horizontal="center" vertical="center"/>
    </xf>
    <xf numFmtId="183" fontId="1" fillId="0" borderId="0" xfId="49" applyNumberFormat="1" applyAlignment="1">
      <alignment horizontal="center" vertical="center"/>
    </xf>
    <xf numFmtId="185" fontId="1" fillId="0" borderId="0" xfId="48" applyNumberFormat="1" applyFont="1" applyAlignment="1">
      <alignment horizontal="center" vertical="center" wrapText="1"/>
    </xf>
    <xf numFmtId="186" fontId="1" fillId="0" borderId="0" xfId="48" applyNumberFormat="1" applyFont="1" applyAlignment="1">
      <alignment horizontal="center" vertical="center" wrapText="1"/>
    </xf>
    <xf numFmtId="187" fontId="1" fillId="0" borderId="0" xfId="48" applyNumberFormat="1" applyFont="1" applyAlignment="1">
      <alignment horizontal="center" vertical="center" wrapText="1"/>
    </xf>
    <xf numFmtId="0" fontId="1" fillId="0" borderId="8" xfId="49" applyBorder="1">
      <alignment vertical="center"/>
    </xf>
    <xf numFmtId="185" fontId="1" fillId="2" borderId="8" xfId="49" applyNumberFormat="1" applyFill="1" applyBorder="1" applyAlignment="1">
      <alignment horizontal="center" vertical="center" wrapText="1"/>
    </xf>
    <xf numFmtId="186" fontId="1" fillId="2" borderId="8" xfId="49" applyNumberFormat="1" applyFill="1" applyBorder="1" applyAlignment="1">
      <alignment horizontal="center" vertical="center" wrapText="1"/>
    </xf>
    <xf numFmtId="187" fontId="1" fillId="2" borderId="8" xfId="49" applyNumberFormat="1" applyFill="1" applyBorder="1" applyAlignment="1">
      <alignment horizontal="center" vertical="center" wrapText="1"/>
    </xf>
    <xf numFmtId="0" fontId="1" fillId="0" borderId="8" xfId="49" applyBorder="1" applyAlignment="1">
      <alignment vertical="center" wrapText="1"/>
    </xf>
    <xf numFmtId="0" fontId="1" fillId="0" borderId="8" xfId="49" applyBorder="1" applyAlignment="1">
      <alignment horizontal="center" vertical="center"/>
    </xf>
    <xf numFmtId="0" fontId="1" fillId="0" borderId="0" xfId="49" applyAlignment="1">
      <alignment horizontal="left" vertical="center"/>
    </xf>
    <xf numFmtId="185" fontId="1" fillId="2" borderId="9" xfId="49" applyNumberFormat="1" applyFill="1" applyBorder="1" applyAlignment="1">
      <alignment horizontal="center" vertical="center" wrapText="1"/>
    </xf>
    <xf numFmtId="186" fontId="1" fillId="2" borderId="9" xfId="49" applyNumberFormat="1" applyFill="1" applyBorder="1" applyAlignment="1">
      <alignment horizontal="center" vertical="center" wrapText="1"/>
    </xf>
    <xf numFmtId="187" fontId="1" fillId="2" borderId="9" xfId="49" applyNumberFormat="1" applyFill="1" applyBorder="1" applyAlignment="1">
      <alignment horizontal="center" vertical="center" wrapText="1"/>
    </xf>
    <xf numFmtId="185" fontId="1" fillId="0" borderId="8" xfId="49" applyNumberFormat="1" applyBorder="1" applyAlignment="1">
      <alignment horizontal="center" vertical="center"/>
    </xf>
    <xf numFmtId="182" fontId="1" fillId="0" borderId="8" xfId="49" applyNumberFormat="1" applyBorder="1" applyAlignment="1">
      <alignment horizontal="center" vertical="center"/>
    </xf>
    <xf numFmtId="0" fontId="1" fillId="0" borderId="10" xfId="49" applyBorder="1" applyAlignment="1">
      <alignment horizontal="center" vertical="center"/>
    </xf>
    <xf numFmtId="182" fontId="1" fillId="0" borderId="10" xfId="49" applyNumberFormat="1" applyBorder="1" applyAlignment="1">
      <alignment horizontal="center" vertical="center"/>
    </xf>
    <xf numFmtId="0" fontId="1" fillId="0" borderId="11" xfId="49" applyBorder="1" applyAlignment="1">
      <alignment horizontal="center" vertical="center"/>
    </xf>
    <xf numFmtId="0" fontId="1" fillId="2" borderId="12" xfId="49" applyFill="1" applyBorder="1" applyAlignment="1">
      <alignment horizontal="center" vertical="center" wrapText="1"/>
    </xf>
    <xf numFmtId="0" fontId="1" fillId="2" borderId="13" xfId="49" applyFill="1" applyBorder="1" applyAlignment="1">
      <alignment horizontal="center" vertical="center" wrapText="1"/>
    </xf>
    <xf numFmtId="0" fontId="1" fillId="0" borderId="12" xfId="49" applyBorder="1" applyAlignment="1">
      <alignment horizontal="center" vertical="center"/>
    </xf>
    <xf numFmtId="0" fontId="1" fillId="0" borderId="13" xfId="49" applyBorder="1" applyAlignment="1">
      <alignment horizontal="center" vertical="center"/>
    </xf>
    <xf numFmtId="0" fontId="1" fillId="0" borderId="14" xfId="49" applyBorder="1" applyAlignment="1">
      <alignment horizontal="center" vertical="center"/>
    </xf>
    <xf numFmtId="0" fontId="1" fillId="0" borderId="15" xfId="49" applyBorder="1" applyAlignment="1">
      <alignment horizontal="center" vertical="center"/>
    </xf>
    <xf numFmtId="0" fontId="1" fillId="0" borderId="16" xfId="48" applyFont="1" applyBorder="1" applyAlignment="1">
      <alignment horizontal="center" vertical="center" wrapText="1"/>
    </xf>
    <xf numFmtId="0" fontId="1" fillId="0" borderId="17" xfId="48" applyFont="1" applyBorder="1" applyAlignment="1">
      <alignment horizontal="center" vertical="center"/>
    </xf>
    <xf numFmtId="0" fontId="1" fillId="0" borderId="18" xfId="48" applyFont="1" applyBorder="1" applyAlignment="1">
      <alignment horizontal="center" vertical="center" wrapText="1"/>
    </xf>
    <xf numFmtId="0" fontId="1" fillId="0" borderId="19" xfId="48" applyFont="1" applyBorder="1" applyAlignment="1">
      <alignment horizontal="center" vertical="center"/>
    </xf>
    <xf numFmtId="185" fontId="1" fillId="0" borderId="20" xfId="49" applyNumberFormat="1" applyBorder="1" applyAlignment="1">
      <alignment horizontal="center" vertical="center"/>
    </xf>
    <xf numFmtId="0" fontId="1" fillId="0" borderId="21" xfId="48" applyFont="1" applyBorder="1" applyAlignment="1">
      <alignment horizontal="center" vertical="center"/>
    </xf>
    <xf numFmtId="186" fontId="1" fillId="2" borderId="13" xfId="49" applyNumberFormat="1" applyFill="1" applyBorder="1" applyAlignment="1">
      <alignment horizontal="center" vertical="center" wrapText="1"/>
    </xf>
    <xf numFmtId="185" fontId="1" fillId="0" borderId="12" xfId="49" applyNumberFormat="1" applyBorder="1" applyAlignment="1">
      <alignment horizontal="center" vertical="center"/>
    </xf>
    <xf numFmtId="186" fontId="1" fillId="0" borderId="0" xfId="49" applyNumberFormat="1" applyAlignment="1">
      <alignment horizontal="center" vertical="center"/>
    </xf>
    <xf numFmtId="187" fontId="1" fillId="0" borderId="0" xfId="49" applyNumberFormat="1" applyAlignment="1">
      <alignment horizontal="center" vertical="center"/>
    </xf>
    <xf numFmtId="185" fontId="1" fillId="0" borderId="14" xfId="49" applyNumberForma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14" fillId="0" borderId="0" xfId="49" applyFont="1" applyAlignment="1">
      <alignment horizontal="left" vertical="center"/>
    </xf>
    <xf numFmtId="0" fontId="14" fillId="0" borderId="0" xfId="49" applyFont="1">
      <alignment vertical="center"/>
    </xf>
    <xf numFmtId="0" fontId="14" fillId="0" borderId="0" xfId="0" applyFont="1" applyAlignment="1">
      <alignment vertical="center"/>
    </xf>
    <xf numFmtId="0" fontId="1" fillId="0" borderId="0" xfId="50">
      <alignment vertical="center"/>
    </xf>
    <xf numFmtId="0" fontId="1" fillId="0" borderId="0" xfId="50" applyAlignment="1">
      <alignment horizontal="center" vertical="center"/>
    </xf>
    <xf numFmtId="0" fontId="12" fillId="0" borderId="0" xfId="50" applyFont="1" applyAlignment="1">
      <alignment horizontal="center" vertical="center"/>
    </xf>
    <xf numFmtId="0" fontId="12" fillId="0" borderId="22" xfId="50" applyFont="1" applyBorder="1" applyAlignment="1">
      <alignment horizontal="center" vertical="center"/>
    </xf>
    <xf numFmtId="179" fontId="12" fillId="0" borderId="0" xfId="51" applyNumberFormat="1" applyFont="1" applyAlignment="1">
      <alignment horizontal="center" vertical="center"/>
    </xf>
    <xf numFmtId="0" fontId="1" fillId="0" borderId="24" xfId="50" applyBorder="1">
      <alignment vertical="center"/>
    </xf>
    <xf numFmtId="0" fontId="21" fillId="0" borderId="0" xfId="50" applyFont="1" applyAlignment="1">
      <alignment horizontal="right" vertical="center"/>
    </xf>
    <xf numFmtId="0" fontId="8" fillId="0" borderId="0" xfId="50" applyFont="1">
      <alignment vertical="center"/>
    </xf>
    <xf numFmtId="0" fontId="32" fillId="0" borderId="0" xfId="0" applyFont="1"/>
    <xf numFmtId="0" fontId="2" fillId="0" borderId="0" xfId="0" applyFont="1" applyAlignment="1">
      <alignment vertical="center" wrapText="1"/>
    </xf>
    <xf numFmtId="0" fontId="0" fillId="0" borderId="0" xfId="0" applyAlignment="1">
      <alignment vertical="center" wrapText="1"/>
    </xf>
    <xf numFmtId="0" fontId="23" fillId="0" borderId="38" xfId="53" applyFont="1" applyBorder="1">
      <alignment vertical="center"/>
    </xf>
    <xf numFmtId="0" fontId="23" fillId="0" borderId="39" xfId="53" applyFont="1" applyBorder="1">
      <alignment vertical="center"/>
    </xf>
    <xf numFmtId="0" fontId="23" fillId="0" borderId="40" xfId="53" applyFont="1" applyBorder="1">
      <alignment vertical="center"/>
    </xf>
    <xf numFmtId="0" fontId="23" fillId="0" borderId="41" xfId="53" applyFont="1" applyBorder="1">
      <alignment vertical="center"/>
    </xf>
    <xf numFmtId="0" fontId="23" fillId="0" borderId="42" xfId="53" applyFont="1" applyBorder="1">
      <alignment vertical="center"/>
    </xf>
    <xf numFmtId="0" fontId="23" fillId="0" borderId="32" xfId="53" applyFont="1" applyBorder="1">
      <alignment vertical="center"/>
    </xf>
    <xf numFmtId="0" fontId="23" fillId="0" borderId="28" xfId="53" applyFont="1" applyBorder="1">
      <alignment vertical="center"/>
    </xf>
    <xf numFmtId="0" fontId="23" fillId="0" borderId="2" xfId="53" applyFont="1" applyBorder="1">
      <alignment vertical="center"/>
    </xf>
    <xf numFmtId="0" fontId="23" fillId="0" borderId="2" xfId="53" applyFont="1" applyBorder="1" applyAlignment="1">
      <alignment horizontal="center" vertical="center"/>
    </xf>
    <xf numFmtId="0" fontId="23" fillId="0" borderId="1" xfId="53" applyFont="1" applyBorder="1">
      <alignment vertical="center"/>
    </xf>
    <xf numFmtId="0" fontId="23" fillId="0" borderId="2" xfId="53" applyFont="1" applyBorder="1" applyAlignment="1">
      <alignment horizontal="right" vertical="center"/>
    </xf>
    <xf numFmtId="0" fontId="27" fillId="0" borderId="43" xfId="53" applyFont="1" applyBorder="1" applyAlignment="1">
      <alignment horizontal="center" vertical="center"/>
    </xf>
    <xf numFmtId="0" fontId="27" fillId="0" borderId="44" xfId="53" applyFont="1" applyBorder="1" applyAlignment="1">
      <alignment horizontal="center" vertical="center"/>
    </xf>
    <xf numFmtId="0" fontId="23" fillId="0" borderId="45" xfId="53" applyFont="1" applyBorder="1">
      <alignment vertical="center"/>
    </xf>
    <xf numFmtId="0" fontId="23" fillId="0" borderId="46" xfId="53" applyFont="1" applyBorder="1">
      <alignment vertical="center"/>
    </xf>
    <xf numFmtId="0" fontId="27" fillId="0" borderId="47" xfId="53" applyFont="1" applyBorder="1" applyAlignment="1">
      <alignment horizontal="center" vertical="center"/>
    </xf>
    <xf numFmtId="0" fontId="23" fillId="0" borderId="48" xfId="53" applyFont="1" applyBorder="1">
      <alignment vertical="center"/>
    </xf>
    <xf numFmtId="0" fontId="23" fillId="0" borderId="36" xfId="53" applyFont="1" applyBorder="1" applyAlignment="1">
      <alignment horizontal="right" vertical="center"/>
    </xf>
    <xf numFmtId="0" fontId="13" fillId="0" borderId="2" xfId="53" applyFont="1" applyBorder="1" applyAlignment="1">
      <alignment horizontal="right" vertical="center"/>
    </xf>
    <xf numFmtId="0" fontId="23" fillId="0" borderId="0" xfId="53" applyFont="1" applyAlignment="1">
      <alignment horizontal="center" vertical="center"/>
    </xf>
    <xf numFmtId="0" fontId="23" fillId="0" borderId="0" xfId="53" applyFont="1" applyAlignment="1">
      <alignment horizontal="left" vertical="center"/>
    </xf>
    <xf numFmtId="0" fontId="23" fillId="0" borderId="31" xfId="53" applyFont="1" applyBorder="1">
      <alignment vertical="center"/>
    </xf>
    <xf numFmtId="0" fontId="23" fillId="0" borderId="26" xfId="53" applyFont="1" applyBorder="1">
      <alignment vertical="center"/>
    </xf>
    <xf numFmtId="0" fontId="23" fillId="0" borderId="0" xfId="53" applyFont="1" applyAlignment="1">
      <alignment horizontal="right" vertical="center"/>
    </xf>
    <xf numFmtId="0" fontId="23" fillId="0" borderId="0" xfId="53" applyFont="1">
      <alignment vertical="center"/>
    </xf>
    <xf numFmtId="0" fontId="23" fillId="0" borderId="2" xfId="53" applyFont="1" applyBorder="1" applyAlignment="1">
      <alignment horizontal="left" vertical="center"/>
    </xf>
    <xf numFmtId="0" fontId="23" fillId="0" borderId="1" xfId="53" applyFont="1" applyBorder="1" applyAlignment="1">
      <alignment horizontal="left" vertical="center"/>
    </xf>
    <xf numFmtId="0" fontId="25" fillId="0" borderId="27" xfId="53" applyFont="1" applyBorder="1">
      <alignment vertical="center"/>
    </xf>
    <xf numFmtId="0" fontId="23" fillId="0" borderId="49" xfId="53" applyFont="1" applyBorder="1">
      <alignment vertical="center"/>
    </xf>
    <xf numFmtId="0" fontId="23" fillId="0" borderId="50" xfId="53" applyFont="1" applyBorder="1">
      <alignment vertical="center"/>
    </xf>
    <xf numFmtId="0" fontId="8" fillId="0" borderId="0" xfId="54" applyFont="1" applyAlignment="1">
      <alignment horizontal="right" vertical="center"/>
    </xf>
    <xf numFmtId="0" fontId="13" fillId="0" borderId="1" xfId="54" applyFont="1" applyBorder="1">
      <alignment vertical="center"/>
    </xf>
    <xf numFmtId="180" fontId="13" fillId="0" borderId="28" xfId="54" applyNumberFormat="1" applyFont="1" applyBorder="1" applyAlignment="1">
      <alignment horizontal="center" vertical="center"/>
    </xf>
    <xf numFmtId="0" fontId="13" fillId="0" borderId="26" xfId="54" applyFont="1" applyBorder="1">
      <alignment vertical="center"/>
    </xf>
    <xf numFmtId="176" fontId="13" fillId="0" borderId="0" xfId="54" applyNumberFormat="1" applyFont="1" applyAlignment="1">
      <alignment horizontal="right" vertical="center"/>
    </xf>
    <xf numFmtId="176" fontId="13" fillId="0" borderId="26" xfId="54" applyNumberFormat="1" applyFont="1" applyBorder="1" applyAlignment="1">
      <alignment horizontal="right" vertical="center"/>
    </xf>
    <xf numFmtId="0" fontId="13" fillId="0" borderId="27" xfId="54" applyFont="1" applyBorder="1">
      <alignment vertical="center"/>
    </xf>
    <xf numFmtId="176" fontId="13" fillId="0" borderId="29" xfId="54" applyNumberFormat="1" applyFont="1" applyBorder="1" applyAlignment="1">
      <alignment horizontal="right" vertical="center"/>
    </xf>
    <xf numFmtId="176" fontId="13" fillId="0" borderId="27" xfId="54" applyNumberFormat="1" applyFont="1" applyBorder="1" applyAlignment="1">
      <alignment horizontal="right" vertical="center"/>
    </xf>
    <xf numFmtId="176" fontId="13" fillId="0" borderId="0" xfId="0" applyNumberFormat="1" applyFont="1" applyAlignment="1">
      <alignment horizontal="right" vertical="center"/>
    </xf>
    <xf numFmtId="0" fontId="13" fillId="0" borderId="0" xfId="54" applyFont="1">
      <alignment vertical="center"/>
    </xf>
    <xf numFmtId="176" fontId="13" fillId="0" borderId="36" xfId="0" applyNumberFormat="1" applyFont="1" applyBorder="1" applyAlignment="1">
      <alignment horizontal="right" vertical="center"/>
    </xf>
    <xf numFmtId="176" fontId="13" fillId="0" borderId="33" xfId="0" applyNumberFormat="1" applyFont="1" applyBorder="1" applyAlignment="1">
      <alignment horizontal="right" vertical="center"/>
    </xf>
    <xf numFmtId="176" fontId="13" fillId="0" borderId="37" xfId="0" applyNumberFormat="1" applyFont="1" applyBorder="1" applyAlignment="1">
      <alignment horizontal="right" vertical="center"/>
    </xf>
    <xf numFmtId="176" fontId="13" fillId="0" borderId="27" xfId="0" applyNumberFormat="1" applyFont="1" applyBorder="1" applyAlignment="1">
      <alignment horizontal="right" vertical="center"/>
    </xf>
    <xf numFmtId="176" fontId="13" fillId="0" borderId="26" xfId="0" applyNumberFormat="1" applyFont="1" applyBorder="1" applyAlignment="1">
      <alignment horizontal="right" vertical="center"/>
    </xf>
    <xf numFmtId="176" fontId="13" fillId="0" borderId="34" xfId="0" applyNumberFormat="1" applyFont="1" applyBorder="1" applyAlignment="1">
      <alignment horizontal="right" vertical="center"/>
    </xf>
    <xf numFmtId="0" fontId="12" fillId="0" borderId="0" xfId="0" applyFont="1" applyAlignment="1">
      <alignment horizontal="left" vertical="center"/>
    </xf>
    <xf numFmtId="0" fontId="53" fillId="0" borderId="35" xfId="28" applyFont="1" applyBorder="1" applyAlignment="1" applyProtection="1">
      <alignment vertical="center" wrapText="1"/>
    </xf>
    <xf numFmtId="0" fontId="53" fillId="0" borderId="31" xfId="28" applyFont="1" applyBorder="1" applyAlignment="1" applyProtection="1">
      <alignment vertical="center" wrapText="1"/>
    </xf>
    <xf numFmtId="0" fontId="54" fillId="0" borderId="33" xfId="28" applyFont="1" applyBorder="1" applyAlignment="1" applyProtection="1">
      <alignment vertical="center" wrapText="1"/>
    </xf>
    <xf numFmtId="0" fontId="13" fillId="0" borderId="33" xfId="0" applyFont="1" applyBorder="1" applyAlignment="1">
      <alignment horizontal="left" vertical="center" wrapText="1"/>
    </xf>
    <xf numFmtId="0" fontId="13" fillId="0" borderId="26" xfId="0" applyFont="1" applyBorder="1" applyAlignment="1">
      <alignment vertical="center" wrapText="1"/>
    </xf>
    <xf numFmtId="0" fontId="13" fillId="0" borderId="36" xfId="0" applyFont="1" applyBorder="1" applyAlignment="1">
      <alignment vertical="center" wrapText="1"/>
    </xf>
    <xf numFmtId="0" fontId="13" fillId="0" borderId="36" xfId="0" applyFont="1" applyBorder="1" applyAlignment="1">
      <alignment horizontal="left" vertical="center" wrapText="1"/>
    </xf>
    <xf numFmtId="0" fontId="13" fillId="0" borderId="26" xfId="28" applyFont="1" applyBorder="1" applyAlignment="1" applyProtection="1">
      <alignment vertical="center" wrapText="1"/>
    </xf>
    <xf numFmtId="0" fontId="53" fillId="0" borderId="26" xfId="28" applyFont="1" applyBorder="1" applyAlignment="1" applyProtection="1">
      <alignment vertical="center" wrapText="1"/>
    </xf>
    <xf numFmtId="0" fontId="13" fillId="0" borderId="36" xfId="28" applyFont="1" applyBorder="1" applyAlignment="1" applyProtection="1">
      <alignment vertical="center" wrapText="1"/>
    </xf>
    <xf numFmtId="0" fontId="13" fillId="0" borderId="26" xfId="0" applyFont="1" applyBorder="1" applyAlignment="1">
      <alignment horizontal="left" vertical="center" wrapText="1"/>
    </xf>
    <xf numFmtId="0" fontId="53" fillId="0" borderId="26" xfId="28" applyFont="1" applyFill="1" applyBorder="1" applyAlignment="1" applyProtection="1">
      <alignment vertical="center" wrapText="1"/>
    </xf>
    <xf numFmtId="0" fontId="13" fillId="0" borderId="36" xfId="28" applyFont="1" applyFill="1" applyBorder="1" applyAlignment="1" applyProtection="1">
      <alignment vertical="center" wrapText="1"/>
    </xf>
    <xf numFmtId="0" fontId="53" fillId="0" borderId="31" xfId="28" applyFont="1" applyBorder="1" applyAlignment="1" applyProtection="1">
      <alignment horizontal="left" vertical="center" wrapText="1"/>
    </xf>
    <xf numFmtId="0" fontId="13" fillId="0" borderId="33" xfId="28" applyFont="1" applyBorder="1" applyAlignment="1" applyProtection="1">
      <alignment vertical="center" wrapText="1"/>
    </xf>
    <xf numFmtId="0" fontId="13" fillId="0" borderId="33" xfId="0" applyFont="1" applyBorder="1" applyAlignment="1">
      <alignment vertical="center" wrapText="1"/>
    </xf>
    <xf numFmtId="0" fontId="53" fillId="0" borderId="26" xfId="28" applyFont="1" applyBorder="1" applyAlignment="1" applyProtection="1">
      <alignment horizontal="left" vertical="center" wrapText="1"/>
    </xf>
    <xf numFmtId="0" fontId="13" fillId="0" borderId="26" xfId="28" applyFont="1" applyBorder="1" applyAlignment="1" applyProtection="1">
      <alignment horizontal="left" vertical="center" wrapText="1"/>
    </xf>
    <xf numFmtId="0" fontId="13" fillId="0" borderId="27" xfId="28" applyFont="1" applyBorder="1" applyAlignment="1" applyProtection="1">
      <alignment horizontal="left" vertical="center" wrapText="1"/>
    </xf>
    <xf numFmtId="0" fontId="53" fillId="0" borderId="27" xfId="28" applyFont="1" applyBorder="1" applyAlignment="1" applyProtection="1">
      <alignment vertical="center" wrapText="1"/>
    </xf>
    <xf numFmtId="0" fontId="13" fillId="0" borderId="37" xfId="28" applyFont="1" applyBorder="1" applyAlignment="1" applyProtection="1">
      <alignment vertical="center" wrapText="1"/>
    </xf>
    <xf numFmtId="0" fontId="13" fillId="0" borderId="37" xfId="0" applyFont="1" applyBorder="1" applyAlignment="1">
      <alignment vertical="center" wrapText="1"/>
    </xf>
    <xf numFmtId="0" fontId="13" fillId="0" borderId="31" xfId="28" applyFont="1" applyBorder="1" applyAlignment="1" applyProtection="1">
      <alignment horizontal="left" vertical="center" wrapText="1"/>
    </xf>
    <xf numFmtId="0" fontId="13" fillId="0" borderId="27" xfId="0" applyFont="1" applyBorder="1" applyAlignment="1">
      <alignment vertical="center" wrapText="1"/>
    </xf>
    <xf numFmtId="0" fontId="13" fillId="0" borderId="31" xfId="0" applyFont="1" applyBorder="1" applyAlignment="1">
      <alignment vertical="center" wrapText="1"/>
    </xf>
    <xf numFmtId="0" fontId="12" fillId="0" borderId="26" xfId="0" applyFont="1" applyBorder="1" applyAlignment="1">
      <alignment vertical="center" wrapText="1"/>
    </xf>
    <xf numFmtId="0" fontId="12" fillId="0" borderId="36" xfId="0" applyFont="1" applyBorder="1" applyAlignment="1">
      <alignment vertical="center" wrapText="1"/>
    </xf>
    <xf numFmtId="0" fontId="55" fillId="0" borderId="26" xfId="0" applyFont="1" applyBorder="1" applyAlignment="1">
      <alignment vertical="center" wrapText="1"/>
    </xf>
    <xf numFmtId="0" fontId="12" fillId="0" borderId="27" xfId="0" applyFont="1" applyBorder="1" applyAlignment="1">
      <alignment vertical="center" wrapText="1"/>
    </xf>
    <xf numFmtId="0" fontId="12" fillId="0" borderId="37" xfId="0" applyFont="1" applyBorder="1" applyAlignment="1">
      <alignment vertical="center" wrapText="1"/>
    </xf>
    <xf numFmtId="0" fontId="12" fillId="0" borderId="31" xfId="0" applyFont="1" applyBorder="1" applyAlignment="1">
      <alignment vertical="center" wrapText="1"/>
    </xf>
    <xf numFmtId="0" fontId="12" fillId="0" borderId="33" xfId="0" applyFont="1" applyBorder="1" applyAlignment="1">
      <alignment vertical="center" wrapText="1"/>
    </xf>
    <xf numFmtId="0" fontId="55" fillId="0" borderId="27" xfId="0" applyFont="1" applyBorder="1" applyAlignment="1">
      <alignment vertical="center" wrapText="1"/>
    </xf>
    <xf numFmtId="0" fontId="55" fillId="0" borderId="31" xfId="0" applyFont="1" applyBorder="1" applyAlignment="1">
      <alignment vertical="center" wrapText="1"/>
    </xf>
    <xf numFmtId="0" fontId="56" fillId="0" borderId="26" xfId="0" applyFont="1" applyBorder="1" applyAlignment="1">
      <alignment vertical="center" wrapText="1"/>
    </xf>
    <xf numFmtId="0" fontId="13" fillId="0" borderId="1" xfId="52" applyFont="1" applyBorder="1" applyAlignment="1">
      <alignment horizontal="center" vertical="center"/>
    </xf>
    <xf numFmtId="0" fontId="13" fillId="0" borderId="1" xfId="52" applyFont="1" applyBorder="1" applyAlignment="1">
      <alignment vertical="center" wrapText="1"/>
    </xf>
    <xf numFmtId="0" fontId="13" fillId="0" borderId="31" xfId="52" applyFont="1" applyBorder="1" applyAlignment="1">
      <alignment vertical="center" wrapText="1"/>
    </xf>
    <xf numFmtId="0" fontId="13" fillId="0" borderId="1" xfId="52" applyFont="1" applyBorder="1">
      <alignment vertical="center"/>
    </xf>
    <xf numFmtId="0" fontId="13" fillId="0" borderId="32" xfId="52" applyFont="1" applyBorder="1" applyAlignment="1">
      <alignment vertical="center" wrapText="1"/>
    </xf>
    <xf numFmtId="0" fontId="13" fillId="0" borderId="8" xfId="52" applyFont="1" applyBorder="1">
      <alignment vertical="center"/>
    </xf>
    <xf numFmtId="0" fontId="13" fillId="0" borderId="26" xfId="52" applyFont="1" applyBorder="1">
      <alignment vertical="center"/>
    </xf>
    <xf numFmtId="0" fontId="13" fillId="0" borderId="27" xfId="52" applyFont="1" applyBorder="1" applyAlignment="1">
      <alignment vertical="center" wrapText="1"/>
    </xf>
    <xf numFmtId="0" fontId="13" fillId="0" borderId="32" xfId="52" applyFont="1" applyBorder="1">
      <alignment vertical="center"/>
    </xf>
    <xf numFmtId="0" fontId="17" fillId="0" borderId="8" xfId="52" applyFont="1" applyBorder="1" applyAlignment="1">
      <alignment vertical="center" wrapText="1"/>
    </xf>
    <xf numFmtId="0" fontId="13" fillId="0" borderId="33" xfId="52" applyFont="1" applyBorder="1" applyAlignment="1">
      <alignment vertical="center" wrapText="1"/>
    </xf>
    <xf numFmtId="0" fontId="13" fillId="0" borderId="34" xfId="52" applyFont="1" applyBorder="1" applyAlignment="1">
      <alignment vertical="center" wrapText="1"/>
    </xf>
    <xf numFmtId="177" fontId="51" fillId="0" borderId="0" xfId="54" applyNumberFormat="1" applyFont="1" applyAlignment="1">
      <alignment horizontal="left" vertical="center"/>
    </xf>
    <xf numFmtId="0" fontId="13" fillId="0" borderId="1" xfId="54" applyFont="1" applyBorder="1" applyAlignment="1">
      <alignment horizontal="center" vertical="center"/>
    </xf>
    <xf numFmtId="182" fontId="13" fillId="0" borderId="26" xfId="54" applyNumberFormat="1" applyFont="1" applyBorder="1">
      <alignment vertical="center"/>
    </xf>
    <xf numFmtId="182" fontId="13" fillId="0" borderId="27" xfId="54" applyNumberFormat="1" applyFont="1" applyBorder="1">
      <alignment vertical="center"/>
    </xf>
    <xf numFmtId="176" fontId="13" fillId="0" borderId="0" xfId="54" applyNumberFormat="1" applyFont="1">
      <alignment vertical="center"/>
    </xf>
    <xf numFmtId="182" fontId="13" fillId="0" borderId="0" xfId="54" applyNumberFormat="1" applyFont="1">
      <alignment vertical="center"/>
    </xf>
    <xf numFmtId="0" fontId="16" fillId="0" borderId="0" xfId="54" applyFont="1">
      <alignment vertical="center"/>
    </xf>
    <xf numFmtId="0" fontId="51" fillId="0" borderId="0" xfId="55" applyFont="1">
      <alignment vertical="center"/>
    </xf>
    <xf numFmtId="0" fontId="13" fillId="0" borderId="26" xfId="55" applyFont="1" applyBorder="1" applyAlignment="1">
      <alignment horizontal="center" vertical="center"/>
    </xf>
    <xf numFmtId="0" fontId="13" fillId="0" borderId="0" xfId="56" applyFont="1"/>
    <xf numFmtId="0" fontId="13" fillId="0" borderId="26" xfId="56" applyFont="1" applyBorder="1"/>
    <xf numFmtId="0" fontId="13" fillId="0" borderId="0" xfId="55" applyFont="1">
      <alignment vertical="center"/>
    </xf>
    <xf numFmtId="0" fontId="13" fillId="0" borderId="27" xfId="55" applyFont="1" applyBorder="1" applyAlignment="1">
      <alignment horizontal="center" vertical="center"/>
    </xf>
    <xf numFmtId="0" fontId="13" fillId="0" borderId="29" xfId="56" applyFont="1" applyBorder="1"/>
    <xf numFmtId="0" fontId="13" fillId="0" borderId="27" xfId="56" applyFont="1" applyBorder="1"/>
    <xf numFmtId="0" fontId="13" fillId="0" borderId="27" xfId="55" applyFont="1" applyBorder="1">
      <alignment vertical="center"/>
    </xf>
    <xf numFmtId="0" fontId="13" fillId="0" borderId="1" xfId="55" applyFont="1" applyBorder="1" applyAlignment="1">
      <alignment horizontal="center" vertical="center"/>
    </xf>
    <xf numFmtId="0" fontId="13" fillId="0" borderId="1" xfId="55" applyFont="1" applyBorder="1" applyAlignment="1">
      <alignment horizontal="center" vertical="center" wrapText="1"/>
    </xf>
    <xf numFmtId="49" fontId="13" fillId="0" borderId="1" xfId="56" applyNumberFormat="1" applyFont="1" applyBorder="1" applyAlignment="1">
      <alignment horizontal="center" vertical="center" wrapText="1"/>
    </xf>
    <xf numFmtId="0" fontId="21" fillId="0" borderId="0" xfId="55" applyFont="1">
      <alignment vertical="center"/>
    </xf>
    <xf numFmtId="0" fontId="8" fillId="0" borderId="1" xfId="55" applyFont="1" applyBorder="1" applyAlignment="1">
      <alignment horizontal="center" vertical="center"/>
    </xf>
    <xf numFmtId="0" fontId="8" fillId="0" borderId="1" xfId="55" applyFont="1" applyBorder="1" applyAlignment="1">
      <alignment horizontal="center" vertical="center" wrapText="1"/>
    </xf>
    <xf numFmtId="49" fontId="8" fillId="0" borderId="1" xfId="56" applyNumberFormat="1" applyFont="1" applyBorder="1" applyAlignment="1">
      <alignment horizontal="center" vertical="center" wrapText="1"/>
    </xf>
    <xf numFmtId="0" fontId="13" fillId="0" borderId="26" xfId="55" applyFont="1" applyBorder="1">
      <alignment vertical="center"/>
    </xf>
    <xf numFmtId="0" fontId="12" fillId="0" borderId="0" xfId="50" applyFont="1">
      <alignment vertical="center"/>
    </xf>
    <xf numFmtId="185" fontId="12" fillId="0" borderId="23" xfId="50" applyNumberFormat="1" applyFont="1" applyBorder="1" applyAlignment="1">
      <alignment horizontal="center" vertical="center" wrapText="1"/>
    </xf>
    <xf numFmtId="185" fontId="12" fillId="0" borderId="0" xfId="50" applyNumberFormat="1" applyFont="1" applyAlignment="1">
      <alignment horizontal="center" vertical="center"/>
    </xf>
    <xf numFmtId="0" fontId="12" fillId="0" borderId="22" xfId="50" applyFont="1" applyBorder="1">
      <alignment vertical="center"/>
    </xf>
    <xf numFmtId="185" fontId="12" fillId="0" borderId="22" xfId="50" applyNumberFormat="1" applyFont="1" applyBorder="1" applyAlignment="1">
      <alignment horizontal="center" vertical="center"/>
    </xf>
    <xf numFmtId="0" fontId="12" fillId="0" borderId="23" xfId="51" applyFont="1" applyBorder="1" applyAlignment="1">
      <alignment horizontal="center" vertical="center" wrapText="1"/>
    </xf>
    <xf numFmtId="0" fontId="12" fillId="0" borderId="0" xfId="51" applyFont="1" applyAlignment="1">
      <alignment horizontal="center" vertical="center"/>
    </xf>
    <xf numFmtId="179" fontId="12" fillId="0" borderId="22" xfId="51" applyNumberFormat="1" applyFont="1" applyBorder="1" applyAlignment="1">
      <alignment horizontal="center" vertical="center"/>
    </xf>
    <xf numFmtId="0" fontId="12" fillId="0" borderId="22" xfId="51" applyFont="1" applyBorder="1" applyAlignment="1">
      <alignment horizontal="center" vertical="center"/>
    </xf>
    <xf numFmtId="0" fontId="52" fillId="0" borderId="0" xfId="0" applyFont="1"/>
    <xf numFmtId="0" fontId="52" fillId="0" borderId="0" xfId="50" applyFont="1">
      <alignment vertical="center"/>
    </xf>
    <xf numFmtId="0" fontId="8" fillId="0" borderId="22" xfId="50" applyFont="1" applyBorder="1" applyAlignment="1">
      <alignment horizontal="right" vertical="center"/>
    </xf>
    <xf numFmtId="185" fontId="12" fillId="0" borderId="25" xfId="49" applyNumberFormat="1" applyFont="1" applyBorder="1" applyAlignment="1">
      <alignment horizontal="center" vertical="center" wrapText="1"/>
    </xf>
    <xf numFmtId="185" fontId="12" fillId="0" borderId="4" xfId="49" applyNumberFormat="1" applyFont="1" applyBorder="1" applyAlignment="1">
      <alignment horizontal="center" vertical="center" wrapText="1"/>
    </xf>
    <xf numFmtId="185" fontId="12" fillId="0" borderId="13" xfId="49" applyNumberFormat="1" applyFont="1" applyBorder="1" applyAlignment="1">
      <alignment horizontal="center" vertical="center"/>
    </xf>
    <xf numFmtId="185" fontId="12" fillId="0" borderId="0" xfId="49" applyNumberFormat="1" applyFont="1" applyAlignment="1">
      <alignment horizontal="center" vertical="center"/>
    </xf>
    <xf numFmtId="185" fontId="12" fillId="0" borderId="30" xfId="49" applyNumberFormat="1" applyFont="1" applyBorder="1" applyAlignment="1">
      <alignment horizontal="center" vertical="center"/>
    </xf>
    <xf numFmtId="185" fontId="12" fillId="0" borderId="4" xfId="49" applyNumberFormat="1" applyFont="1" applyBorder="1" applyAlignment="1">
      <alignment horizontal="center" vertical="center"/>
    </xf>
    <xf numFmtId="0" fontId="8" fillId="0" borderId="24" xfId="50" applyFont="1" applyBorder="1">
      <alignment vertical="center"/>
    </xf>
    <xf numFmtId="0" fontId="12" fillId="0" borderId="24" xfId="50" applyFont="1" applyBorder="1">
      <alignment vertical="center"/>
    </xf>
    <xf numFmtId="0" fontId="13" fillId="0" borderId="0" xfId="54" applyFont="1" applyAlignment="1">
      <alignment horizontal="right" vertical="center"/>
    </xf>
    <xf numFmtId="0" fontId="4" fillId="0" borderId="31" xfId="28" applyBorder="1" applyAlignment="1" applyProtection="1">
      <alignment vertical="center" wrapText="1"/>
    </xf>
    <xf numFmtId="185" fontId="0" fillId="2" borderId="8" xfId="49" applyNumberFormat="1" applyFont="1" applyFill="1" applyBorder="1" applyAlignment="1">
      <alignment horizontal="center" vertical="center" wrapText="1"/>
    </xf>
    <xf numFmtId="186" fontId="1" fillId="0" borderId="13" xfId="49" applyNumberFormat="1" applyBorder="1" applyAlignment="1">
      <alignment horizontal="center" vertical="center"/>
    </xf>
    <xf numFmtId="186" fontId="1" fillId="0" borderId="15" xfId="49" applyNumberFormat="1" applyBorder="1" applyAlignment="1">
      <alignment horizontal="center" vertical="center"/>
    </xf>
    <xf numFmtId="187" fontId="0" fillId="2" borderId="8" xfId="49" applyNumberFormat="1" applyFont="1" applyFill="1" applyBorder="1" applyAlignment="1">
      <alignment horizontal="center" vertical="center" wrapText="1"/>
    </xf>
    <xf numFmtId="0" fontId="0" fillId="0" borderId="0" xfId="49" applyFont="1" applyAlignment="1">
      <alignment horizontal="center" vertical="center"/>
    </xf>
    <xf numFmtId="0" fontId="0" fillId="0" borderId="0" xfId="49" applyFont="1" applyAlignment="1">
      <alignment horizontal="left" vertical="center"/>
    </xf>
    <xf numFmtId="187" fontId="0" fillId="2" borderId="9" xfId="49" applyNumberFormat="1" applyFont="1" applyFill="1" applyBorder="1" applyAlignment="1">
      <alignment horizontal="center" vertical="center" wrapText="1"/>
    </xf>
    <xf numFmtId="185" fontId="13" fillId="0" borderId="1" xfId="54" applyNumberFormat="1" applyFont="1" applyBorder="1" applyAlignment="1">
      <alignment horizontal="center" vertical="center"/>
    </xf>
    <xf numFmtId="185" fontId="13" fillId="0" borderId="28" xfId="54" applyNumberFormat="1" applyFont="1" applyBorder="1" applyAlignment="1">
      <alignment horizontal="center" vertical="center"/>
    </xf>
    <xf numFmtId="185" fontId="13" fillId="0" borderId="32" xfId="54" applyNumberFormat="1" applyFont="1" applyBorder="1" applyAlignment="1">
      <alignment horizontal="center" vertical="center"/>
    </xf>
    <xf numFmtId="185" fontId="13" fillId="0" borderId="2" xfId="54" applyNumberFormat="1" applyFont="1" applyBorder="1" applyAlignment="1">
      <alignment horizontal="center" vertical="center"/>
    </xf>
    <xf numFmtId="185" fontId="0" fillId="2" borderId="12" xfId="49" applyNumberFormat="1" applyFont="1" applyFill="1" applyBorder="1" applyAlignment="1">
      <alignment horizontal="center" vertical="center" wrapText="1"/>
    </xf>
    <xf numFmtId="185" fontId="1" fillId="0" borderId="11" xfId="49" applyNumberFormat="1" applyBorder="1" applyAlignment="1">
      <alignment horizontal="center" vertical="center"/>
    </xf>
    <xf numFmtId="186" fontId="1" fillId="0" borderId="11" xfId="49" applyNumberFormat="1" applyBorder="1" applyAlignment="1">
      <alignment horizontal="center" vertical="center"/>
    </xf>
    <xf numFmtId="181" fontId="1" fillId="0" borderId="8" xfId="49" applyNumberFormat="1" applyBorder="1" applyAlignment="1">
      <alignment horizontal="center" vertical="center"/>
    </xf>
    <xf numFmtId="0" fontId="1" fillId="1" borderId="8" xfId="49" applyFill="1" applyBorder="1" applyAlignment="1">
      <alignment horizontal="center" vertical="center"/>
    </xf>
    <xf numFmtId="179" fontId="1" fillId="0" borderId="8" xfId="49" applyNumberFormat="1" applyBorder="1" applyAlignment="1">
      <alignment horizontal="center" vertical="center"/>
    </xf>
    <xf numFmtId="184" fontId="1" fillId="0" borderId="8" xfId="49" applyNumberFormat="1" applyBorder="1" applyAlignment="1">
      <alignment horizontal="center" vertical="center"/>
    </xf>
    <xf numFmtId="0" fontId="1" fillId="0" borderId="8" xfId="49" applyBorder="1" applyAlignment="1">
      <alignment horizontal="center" vertical="center" wrapText="1"/>
    </xf>
    <xf numFmtId="38" fontId="1" fillId="0" borderId="8" xfId="58" applyFont="1" applyBorder="1" applyAlignment="1">
      <alignment horizontal="center" vertical="center"/>
    </xf>
    <xf numFmtId="0" fontId="1" fillId="0" borderId="8" xfId="49" applyBorder="1" applyAlignment="1">
      <alignment horizontal="left" vertical="center" wrapText="1"/>
    </xf>
    <xf numFmtId="0" fontId="33" fillId="3" borderId="0" xfId="42" applyFont="1" applyFill="1" applyAlignment="1">
      <alignment horizontal="left" vertical="center"/>
    </xf>
    <xf numFmtId="0" fontId="7" fillId="3" borderId="0" xfId="0" applyFont="1" applyFill="1"/>
    <xf numFmtId="0" fontId="13" fillId="0" borderId="31" xfId="0" applyFont="1" applyBorder="1" applyAlignment="1">
      <alignment vertical="center" wrapText="1"/>
    </xf>
    <xf numFmtId="0" fontId="12" fillId="0" borderId="26" xfId="0" applyFont="1" applyBorder="1" applyAlignment="1">
      <alignment vertical="center" wrapText="1"/>
    </xf>
    <xf numFmtId="0" fontId="8" fillId="0" borderId="0" xfId="0" applyFont="1" applyAlignment="1">
      <alignment horizontal="right"/>
    </xf>
    <xf numFmtId="0" fontId="23" fillId="0" borderId="0" xfId="53" applyFont="1" applyAlignment="1">
      <alignment horizontal="center" vertical="center"/>
    </xf>
    <xf numFmtId="0" fontId="23" fillId="0" borderId="36" xfId="53" applyFont="1" applyBorder="1" applyAlignment="1">
      <alignment horizontal="center" vertical="center"/>
    </xf>
    <xf numFmtId="0" fontId="23" fillId="0" borderId="32" xfId="53" applyFont="1" applyBorder="1" applyAlignment="1">
      <alignment horizontal="center" vertical="center"/>
    </xf>
    <xf numFmtId="0" fontId="23" fillId="0" borderId="28" xfId="53" applyFont="1" applyBorder="1" applyAlignment="1">
      <alignment horizontal="center" vertical="center"/>
    </xf>
    <xf numFmtId="0" fontId="23" fillId="0" borderId="2" xfId="53" applyFont="1" applyBorder="1" applyAlignment="1">
      <alignment horizontal="center" vertical="center"/>
    </xf>
    <xf numFmtId="0" fontId="23" fillId="0" borderId="28" xfId="53" applyFont="1" applyBorder="1" applyAlignment="1">
      <alignment horizontal="left" vertical="center"/>
    </xf>
    <xf numFmtId="0" fontId="23" fillId="0" borderId="51" xfId="53" applyFont="1" applyBorder="1" applyAlignment="1">
      <alignment horizontal="center" vertical="center"/>
    </xf>
    <xf numFmtId="0" fontId="23" fillId="0" borderId="52" xfId="53" applyFont="1" applyBorder="1" applyAlignment="1">
      <alignment horizontal="center" vertical="center"/>
    </xf>
    <xf numFmtId="0" fontId="23" fillId="0" borderId="49" xfId="53" applyFont="1" applyBorder="1">
      <alignment vertical="center"/>
    </xf>
    <xf numFmtId="0" fontId="23" fillId="0" borderId="51" xfId="53" applyFont="1" applyBorder="1">
      <alignment vertical="center"/>
    </xf>
    <xf numFmtId="0" fontId="23" fillId="0" borderId="52" xfId="53" applyFont="1" applyBorder="1">
      <alignment vertical="center"/>
    </xf>
    <xf numFmtId="0" fontId="24" fillId="0" borderId="28" xfId="53" applyFont="1" applyBorder="1" applyAlignment="1">
      <alignment horizontal="left" vertical="center" wrapText="1"/>
    </xf>
    <xf numFmtId="0" fontId="24" fillId="0" borderId="28" xfId="53" applyFont="1" applyBorder="1" applyAlignment="1">
      <alignment horizontal="left" vertical="center"/>
    </xf>
    <xf numFmtId="0" fontId="24" fillId="0" borderId="2" xfId="53" applyFont="1" applyBorder="1" applyAlignment="1">
      <alignment horizontal="left" vertical="center"/>
    </xf>
    <xf numFmtId="0" fontId="25" fillId="0" borderId="34" xfId="53" applyFont="1" applyBorder="1" applyAlignment="1">
      <alignment horizontal="center" vertical="center"/>
    </xf>
    <xf numFmtId="0" fontId="25" fillId="0" borderId="29" xfId="53" applyFont="1" applyBorder="1" applyAlignment="1">
      <alignment horizontal="center" vertical="center"/>
    </xf>
    <xf numFmtId="0" fontId="25" fillId="0" borderId="37" xfId="53" applyFont="1" applyBorder="1" applyAlignment="1">
      <alignment horizontal="center" vertical="center"/>
    </xf>
    <xf numFmtId="0" fontId="23" fillId="0" borderId="35" xfId="53" applyFont="1" applyBorder="1" applyAlignment="1">
      <alignment horizontal="center" vertical="center"/>
    </xf>
    <xf numFmtId="0" fontId="23" fillId="0" borderId="33" xfId="53" applyFont="1" applyBorder="1" applyAlignment="1">
      <alignment horizontal="center" vertical="center"/>
    </xf>
    <xf numFmtId="0" fontId="13" fillId="0" borderId="32" xfId="53" applyFont="1" applyBorder="1" applyAlignment="1">
      <alignment horizontal="center" vertical="center"/>
    </xf>
    <xf numFmtId="0" fontId="13" fillId="0" borderId="28" xfId="53" applyFont="1" applyBorder="1" applyAlignment="1">
      <alignment horizontal="center" vertical="center"/>
    </xf>
    <xf numFmtId="0" fontId="13" fillId="0" borderId="2" xfId="53" applyFont="1" applyBorder="1" applyAlignment="1">
      <alignment horizontal="center" vertical="center"/>
    </xf>
    <xf numFmtId="0" fontId="1" fillId="0" borderId="53" xfId="49" applyBorder="1" applyAlignment="1">
      <alignment horizontal="center" vertical="center"/>
    </xf>
    <xf numFmtId="0" fontId="1" fillId="0" borderId="54" xfId="49" applyBorder="1" applyAlignment="1">
      <alignment horizontal="center" vertical="center"/>
    </xf>
    <xf numFmtId="0" fontId="1" fillId="0" borderId="11" xfId="49" applyBorder="1" applyAlignment="1">
      <alignment horizontal="center" vertical="center"/>
    </xf>
    <xf numFmtId="0" fontId="1" fillId="0" borderId="55" xfId="49" applyBorder="1" applyAlignment="1">
      <alignment horizontal="center" vertical="center"/>
    </xf>
    <xf numFmtId="0" fontId="1" fillId="0" borderId="56" xfId="49" applyBorder="1" applyAlignment="1">
      <alignment horizontal="center" vertical="center"/>
    </xf>
    <xf numFmtId="0" fontId="1" fillId="0" borderId="57" xfId="49" applyBorder="1" applyAlignment="1">
      <alignment horizontal="center" vertical="center"/>
    </xf>
    <xf numFmtId="0" fontId="1" fillId="0" borderId="58" xfId="49" applyBorder="1" applyAlignment="1">
      <alignment horizontal="center" vertical="center"/>
    </xf>
    <xf numFmtId="0" fontId="1" fillId="0" borderId="59" xfId="49" applyBorder="1" applyAlignment="1">
      <alignment horizontal="center" vertical="center"/>
    </xf>
    <xf numFmtId="0" fontId="1" fillId="0" borderId="9" xfId="49" applyBorder="1" applyAlignment="1">
      <alignment horizontal="center" vertical="center"/>
    </xf>
    <xf numFmtId="0" fontId="1" fillId="0" borderId="60" xfId="49" applyBorder="1" applyAlignment="1">
      <alignment horizontal="center" vertical="center"/>
    </xf>
    <xf numFmtId="0" fontId="12" fillId="0" borderId="23" xfId="50" applyFont="1" applyBorder="1" applyAlignment="1">
      <alignment horizontal="center" vertical="center" wrapText="1"/>
    </xf>
    <xf numFmtId="0" fontId="12" fillId="0" borderId="23" xfId="50" applyFont="1" applyBorder="1" applyAlignment="1">
      <alignment horizontal="center" vertical="center"/>
    </xf>
  </cellXfs>
  <cellStyles count="5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2" xfId="9" xr:uid="{00000000-0005-0000-0000-000008000000}"/>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2" xfId="15" xr:uid="{00000000-0005-0000-0000-00000E000000}"/>
    <cellStyle name="60% - アクセント 4 2" xfId="16" xr:uid="{00000000-0005-0000-0000-00000F000000}"/>
    <cellStyle name="60% - アクセント 5" xfId="17" builtinId="48" customBuiltin="1"/>
    <cellStyle name="60% - アクセント 6 2" xfId="18" xr:uid="{00000000-0005-0000-0000-000011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リンク セル" xfId="29" builtinId="24" customBuiltin="1"/>
    <cellStyle name="悪い" xfId="30" builtinId="27" customBuiltin="1"/>
    <cellStyle name="計算" xfId="31" builtinId="22" customBuiltin="1"/>
    <cellStyle name="警告文" xfId="32" builtinId="11" customBuiltin="1"/>
    <cellStyle name="桁区切り" xfId="58"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ustomBuiltin="1"/>
    <cellStyle name="標準 2" xfId="41" xr:uid="{00000000-0005-0000-0000-00002A000000}"/>
    <cellStyle name="標準 2_ワークシート2-4-1　既存資料の活用と評価指標" xfId="42" xr:uid="{00000000-0005-0000-0000-00002B000000}"/>
    <cellStyle name="標準 5" xfId="43" xr:uid="{00000000-0005-0000-0000-00002C000000}"/>
    <cellStyle name="標準 6" xfId="44" xr:uid="{00000000-0005-0000-0000-00002D000000}"/>
    <cellStyle name="標準 7" xfId="45" xr:uid="{00000000-0005-0000-0000-00002E000000}"/>
    <cellStyle name="標準 8" xfId="46" xr:uid="{00000000-0005-0000-0000-00002F000000}"/>
    <cellStyle name="標準 9" xfId="47" xr:uid="{00000000-0005-0000-0000-000030000000}"/>
    <cellStyle name="標準_Sheet1" xfId="48" xr:uid="{00000000-0005-0000-0000-000031000000}"/>
    <cellStyle name="標準_Xl0000019" xfId="49" xr:uid="{00000000-0005-0000-0000-000032000000}"/>
    <cellStyle name="標準_Xl0000021" xfId="50" xr:uid="{00000000-0005-0000-0000-000033000000}"/>
    <cellStyle name="標準_Xl0000022" xfId="51" xr:uid="{00000000-0005-0000-0000-000034000000}"/>
    <cellStyle name="標準_グラフの種類と用途" xfId="52" xr:uid="{00000000-0005-0000-0000-000035000000}"/>
    <cellStyle name="標準_チェックリスト" xfId="53" xr:uid="{00000000-0005-0000-0000-000036000000}"/>
    <cellStyle name="標準_ワークシート１－５－２（家計調査）" xfId="54" xr:uid="{00000000-0005-0000-0000-000037000000}"/>
    <cellStyle name="標準_ワークシート１－５－3（アンケート集計）" xfId="55" xr:uid="{00000000-0005-0000-0000-000038000000}"/>
    <cellStyle name="標準_例題" xfId="56" xr:uid="{00000000-0005-0000-0000-000039000000}"/>
    <cellStyle name="良い" xfId="5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19050</xdr:colOff>
      <xdr:row>5</xdr:row>
      <xdr:rowOff>28575</xdr:rowOff>
    </xdr:from>
    <xdr:to>
      <xdr:col>11</xdr:col>
      <xdr:colOff>466725</xdr:colOff>
      <xdr:row>8</xdr:row>
      <xdr:rowOff>38100</xdr:rowOff>
    </xdr:to>
    <xdr:sp macro="" textlink="">
      <xdr:nvSpPr>
        <xdr:cNvPr id="28677" name="AutoShape 5">
          <a:extLst>
            <a:ext uri="{FF2B5EF4-FFF2-40B4-BE49-F238E27FC236}">
              <a16:creationId xmlns:a16="http://schemas.microsoft.com/office/drawing/2014/main" id="{00000000-0008-0000-0200-000005700000}"/>
            </a:ext>
          </a:extLst>
        </xdr:cNvPr>
        <xdr:cNvSpPr>
          <a:spLocks noChangeArrowheads="1"/>
        </xdr:cNvSpPr>
      </xdr:nvSpPr>
      <xdr:spPr bwMode="auto">
        <a:xfrm>
          <a:off x="6276975" y="1171575"/>
          <a:ext cx="447675" cy="704850"/>
        </a:xfrm>
        <a:prstGeom prst="leftArrowCallout">
          <a:avLst>
            <a:gd name="adj1" fmla="val 25046"/>
            <a:gd name="adj2" fmla="val 23260"/>
            <a:gd name="adj3" fmla="val 19671"/>
            <a:gd name="adj4" fmla="val 6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表頭</a:t>
          </a:r>
        </a:p>
      </xdr:txBody>
    </xdr:sp>
    <xdr:clientData/>
  </xdr:twoCellAnchor>
  <xdr:twoCellAnchor>
    <xdr:from>
      <xdr:col>0</xdr:col>
      <xdr:colOff>142875</xdr:colOff>
      <xdr:row>19</xdr:row>
      <xdr:rowOff>9526</xdr:rowOff>
    </xdr:from>
    <xdr:to>
      <xdr:col>0</xdr:col>
      <xdr:colOff>752475</xdr:colOff>
      <xdr:row>21</xdr:row>
      <xdr:rowOff>114301</xdr:rowOff>
    </xdr:to>
    <xdr:sp macro="" textlink="">
      <xdr:nvSpPr>
        <xdr:cNvPr id="28678" name="AutoShape 6">
          <a:extLst>
            <a:ext uri="{FF2B5EF4-FFF2-40B4-BE49-F238E27FC236}">
              <a16:creationId xmlns:a16="http://schemas.microsoft.com/office/drawing/2014/main" id="{00000000-0008-0000-0200-000006700000}"/>
            </a:ext>
          </a:extLst>
        </xdr:cNvPr>
        <xdr:cNvSpPr>
          <a:spLocks noChangeArrowheads="1"/>
        </xdr:cNvSpPr>
      </xdr:nvSpPr>
      <xdr:spPr bwMode="auto">
        <a:xfrm rot="5400000">
          <a:off x="223837" y="3862389"/>
          <a:ext cx="447675" cy="609600"/>
        </a:xfrm>
        <a:prstGeom prst="leftArrowCallout">
          <a:avLst>
            <a:gd name="adj1" fmla="val 21661"/>
            <a:gd name="adj2" fmla="val 20117"/>
            <a:gd name="adj3" fmla="val 19671"/>
            <a:gd name="adj4" fmla="val 6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表側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5</xdr:row>
      <xdr:rowOff>228600</xdr:rowOff>
    </xdr:from>
    <xdr:to>
      <xdr:col>8</xdr:col>
      <xdr:colOff>190500</xdr:colOff>
      <xdr:row>8</xdr:row>
      <xdr:rowOff>171450</xdr:rowOff>
    </xdr:to>
    <xdr:sp macro="" textlink="">
      <xdr:nvSpPr>
        <xdr:cNvPr id="14339" name="AutoShape 3">
          <a:extLst>
            <a:ext uri="{FF2B5EF4-FFF2-40B4-BE49-F238E27FC236}">
              <a16:creationId xmlns:a16="http://schemas.microsoft.com/office/drawing/2014/main" id="{00000000-0008-0000-0800-000003380000}"/>
            </a:ext>
          </a:extLst>
        </xdr:cNvPr>
        <xdr:cNvSpPr>
          <a:spLocks noChangeArrowheads="1"/>
        </xdr:cNvSpPr>
      </xdr:nvSpPr>
      <xdr:spPr bwMode="auto">
        <a:xfrm>
          <a:off x="4619625" y="1247775"/>
          <a:ext cx="1381125" cy="800100"/>
        </a:xfrm>
        <a:prstGeom prst="upArrowCallout">
          <a:avLst>
            <a:gd name="adj1" fmla="val 25014"/>
            <a:gd name="adj2" fmla="val 25014"/>
            <a:gd name="adj3" fmla="val 21796"/>
            <a:gd name="adj4" fmla="val 6153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ヒストグラムの出力先：</a:t>
          </a:r>
        </a:p>
        <a:p>
          <a:pPr algn="ctr" rtl="0">
            <a:lnSpc>
              <a:spcPts val="900"/>
            </a:lnSpc>
            <a:defRPr sz="1000"/>
          </a:pPr>
          <a:r>
            <a:rPr lang="ja-JP" altLang="en-US" sz="900" b="0" i="0" u="none" strike="noStrike" baseline="0">
              <a:solidFill>
                <a:srgbClr val="000000"/>
              </a:solidFill>
              <a:latin typeface="ＭＳ Ｐゴシック"/>
              <a:ea typeface="ＭＳ Ｐゴシック"/>
            </a:rPr>
            <a:t>$H$6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33</xdr:row>
      <xdr:rowOff>190500</xdr:rowOff>
    </xdr:from>
    <xdr:to>
      <xdr:col>2</xdr:col>
      <xdr:colOff>200025</xdr:colOff>
      <xdr:row>35</xdr:row>
      <xdr:rowOff>247650</xdr:rowOff>
    </xdr:to>
    <xdr:sp macro="" textlink="">
      <xdr:nvSpPr>
        <xdr:cNvPr id="22530" name="AutoShape 2">
          <a:extLst>
            <a:ext uri="{FF2B5EF4-FFF2-40B4-BE49-F238E27FC236}">
              <a16:creationId xmlns:a16="http://schemas.microsoft.com/office/drawing/2014/main" id="{00000000-0008-0000-0900-000002580000}"/>
            </a:ext>
          </a:extLst>
        </xdr:cNvPr>
        <xdr:cNvSpPr>
          <a:spLocks noChangeArrowheads="1"/>
        </xdr:cNvSpPr>
      </xdr:nvSpPr>
      <xdr:spPr bwMode="auto">
        <a:xfrm>
          <a:off x="209550" y="6229350"/>
          <a:ext cx="1381125" cy="800100"/>
        </a:xfrm>
        <a:prstGeom prst="upArrowCallout">
          <a:avLst>
            <a:gd name="adj1" fmla="val 25014"/>
            <a:gd name="adj2" fmla="val 25014"/>
            <a:gd name="adj3" fmla="val 21796"/>
            <a:gd name="adj4" fmla="val 6153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５月の相関の出力先：</a:t>
          </a:r>
        </a:p>
        <a:p>
          <a:pPr algn="ctr" rtl="0">
            <a:lnSpc>
              <a:spcPts val="900"/>
            </a:lnSpc>
            <a:defRPr sz="1000"/>
          </a:pPr>
          <a:r>
            <a:rPr lang="ja-JP" altLang="en-US" sz="900" b="0" i="0" u="none" strike="noStrike" baseline="0">
              <a:solidFill>
                <a:srgbClr val="000000"/>
              </a:solidFill>
              <a:latin typeface="ＭＳ Ｐゴシック"/>
              <a:ea typeface="ＭＳ Ｐゴシック"/>
            </a:rPr>
            <a:t>$B$34</a:t>
          </a:r>
        </a:p>
      </xdr:txBody>
    </xdr:sp>
    <xdr:clientData/>
  </xdr:twoCellAnchor>
  <xdr:twoCellAnchor>
    <xdr:from>
      <xdr:col>4</xdr:col>
      <xdr:colOff>219075</xdr:colOff>
      <xdr:row>33</xdr:row>
      <xdr:rowOff>190500</xdr:rowOff>
    </xdr:from>
    <xdr:to>
      <xdr:col>6</xdr:col>
      <xdr:colOff>209550</xdr:colOff>
      <xdr:row>35</xdr:row>
      <xdr:rowOff>247650</xdr:rowOff>
    </xdr:to>
    <xdr:sp macro="" textlink="">
      <xdr:nvSpPr>
        <xdr:cNvPr id="22531" name="AutoShape 3">
          <a:extLst>
            <a:ext uri="{FF2B5EF4-FFF2-40B4-BE49-F238E27FC236}">
              <a16:creationId xmlns:a16="http://schemas.microsoft.com/office/drawing/2014/main" id="{00000000-0008-0000-0900-000003580000}"/>
            </a:ext>
          </a:extLst>
        </xdr:cNvPr>
        <xdr:cNvSpPr>
          <a:spLocks noChangeArrowheads="1"/>
        </xdr:cNvSpPr>
      </xdr:nvSpPr>
      <xdr:spPr bwMode="auto">
        <a:xfrm>
          <a:off x="3533775" y="6229350"/>
          <a:ext cx="1381125" cy="800100"/>
        </a:xfrm>
        <a:prstGeom prst="upArrowCallout">
          <a:avLst>
            <a:gd name="adj1" fmla="val 25014"/>
            <a:gd name="adj2" fmla="val 25014"/>
            <a:gd name="adj3" fmla="val 21796"/>
            <a:gd name="adj4" fmla="val 6153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12月の相関の出力先：</a:t>
          </a:r>
        </a:p>
        <a:p>
          <a:pPr algn="ctr" rtl="0">
            <a:lnSpc>
              <a:spcPts val="900"/>
            </a:lnSpc>
            <a:defRPr sz="1000"/>
          </a:pPr>
          <a:r>
            <a:rPr lang="ja-JP" altLang="en-US" sz="900" b="0" i="0" u="none" strike="noStrike" baseline="0">
              <a:solidFill>
                <a:srgbClr val="000000"/>
              </a:solidFill>
              <a:latin typeface="ＭＳ Ｐゴシック"/>
              <a:ea typeface="ＭＳ Ｐゴシック"/>
            </a:rPr>
            <a:t>$F$34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381000</xdr:colOff>
      <xdr:row>5</xdr:row>
      <xdr:rowOff>114300</xdr:rowOff>
    </xdr:from>
    <xdr:to>
      <xdr:col>5</xdr:col>
      <xdr:colOff>66675</xdr:colOff>
      <xdr:row>9</xdr:row>
      <xdr:rowOff>9525</xdr:rowOff>
    </xdr:to>
    <xdr:sp macro="" textlink="">
      <xdr:nvSpPr>
        <xdr:cNvPr id="26627" name="AutoShape 3">
          <a:extLst>
            <a:ext uri="{FF2B5EF4-FFF2-40B4-BE49-F238E27FC236}">
              <a16:creationId xmlns:a16="http://schemas.microsoft.com/office/drawing/2014/main" id="{00000000-0008-0000-0A00-000003680000}"/>
            </a:ext>
          </a:extLst>
        </xdr:cNvPr>
        <xdr:cNvSpPr>
          <a:spLocks noChangeArrowheads="1"/>
        </xdr:cNvSpPr>
      </xdr:nvSpPr>
      <xdr:spPr bwMode="auto">
        <a:xfrm>
          <a:off x="3190875" y="1123950"/>
          <a:ext cx="1381125" cy="742950"/>
        </a:xfrm>
        <a:prstGeom prst="upArrowCallout">
          <a:avLst>
            <a:gd name="adj1" fmla="val 26938"/>
            <a:gd name="adj2" fmla="val 26938"/>
            <a:gd name="adj3" fmla="val 21796"/>
            <a:gd name="adj4" fmla="val 6153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ｔ 検定の出力先：</a:t>
          </a:r>
        </a:p>
        <a:p>
          <a:pPr algn="ctr" rtl="0">
            <a:lnSpc>
              <a:spcPts val="1000"/>
            </a:lnSpc>
            <a:defRPr sz="1000"/>
          </a:pPr>
          <a:r>
            <a:rPr lang="ja-JP" altLang="en-US" sz="900" b="0" i="0" u="none" strike="noStrike" baseline="0">
              <a:solidFill>
                <a:srgbClr val="000000"/>
              </a:solidFill>
              <a:latin typeface="ＭＳ Ｐゴシック"/>
              <a:ea typeface="ＭＳ Ｐゴシック"/>
            </a:rPr>
            <a:t>$E$6</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gov.go.jp/" TargetMode="External"/><Relationship Id="rId1" Type="http://schemas.openxmlformats.org/officeDocument/2006/relationships/hyperlink" Target="https://www.e-gov.go.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3"/>
  <sheetViews>
    <sheetView tabSelected="1" zoomScaleNormal="81" workbookViewId="0">
      <pane ySplit="5" topLeftCell="A6" activePane="bottomLeft" state="frozen"/>
      <selection sqref="A1:AM1"/>
      <selection pane="bottomLeft" sqref="A1:E1"/>
    </sheetView>
  </sheetViews>
  <sheetFormatPr defaultRowHeight="13" x14ac:dyDescent="0.2"/>
  <cols>
    <col min="1" max="1" width="15" customWidth="1"/>
    <col min="2" max="2" width="23" customWidth="1"/>
    <col min="3" max="3" width="35.26953125" customWidth="1"/>
    <col min="4" max="4" width="40.90625" style="105" customWidth="1"/>
    <col min="5" max="5" width="29.453125" customWidth="1"/>
  </cols>
  <sheetData>
    <row r="1" spans="1:5" s="19" customFormat="1" ht="19.5" customHeight="1" x14ac:dyDescent="0.2">
      <c r="A1" s="270" t="s">
        <v>261</v>
      </c>
      <c r="B1" s="271"/>
      <c r="C1" s="271"/>
      <c r="D1" s="271"/>
      <c r="E1" s="271"/>
    </row>
    <row r="2" spans="1:5" ht="20.149999999999999" customHeight="1" x14ac:dyDescent="0.2">
      <c r="A2" s="274" t="s">
        <v>272</v>
      </c>
      <c r="B2" s="274"/>
      <c r="C2" s="274"/>
      <c r="D2" s="274"/>
      <c r="E2" s="274"/>
    </row>
    <row r="3" spans="1:5" s="20" customFormat="1" x14ac:dyDescent="0.2">
      <c r="A3" s="155"/>
      <c r="E3" s="22" t="s">
        <v>289</v>
      </c>
    </row>
    <row r="4" spans="1:5" ht="20.149999999999999" customHeight="1" x14ac:dyDescent="0.2">
      <c r="A4" s="20"/>
      <c r="B4" s="20"/>
      <c r="C4" s="20"/>
      <c r="D4" s="20"/>
    </row>
    <row r="5" spans="1:5" s="26" customFormat="1" ht="17.25" customHeight="1" x14ac:dyDescent="0.2">
      <c r="A5" s="24" t="s">
        <v>1</v>
      </c>
      <c r="B5" s="24" t="s">
        <v>71</v>
      </c>
      <c r="C5" s="24" t="s">
        <v>66</v>
      </c>
      <c r="D5" s="25" t="s">
        <v>253</v>
      </c>
      <c r="E5" s="25" t="s">
        <v>68</v>
      </c>
    </row>
    <row r="6" spans="1:5" s="107" customFormat="1" ht="19" x14ac:dyDescent="0.2">
      <c r="A6" s="180" t="s">
        <v>69</v>
      </c>
      <c r="B6" s="156" t="s">
        <v>70</v>
      </c>
      <c r="C6" s="248" t="s">
        <v>292</v>
      </c>
      <c r="D6" s="158" t="s">
        <v>254</v>
      </c>
      <c r="E6" s="159" t="s">
        <v>293</v>
      </c>
    </row>
    <row r="7" spans="1:5" s="107" customFormat="1" ht="15.75" customHeight="1" x14ac:dyDescent="0.2">
      <c r="A7" s="160"/>
      <c r="B7" s="160"/>
      <c r="C7" s="160"/>
      <c r="D7" s="161"/>
      <c r="E7" s="162"/>
    </row>
    <row r="8" spans="1:5" s="107" customFormat="1" ht="15.75" customHeight="1" x14ac:dyDescent="0.2">
      <c r="A8" s="160"/>
      <c r="B8" s="163"/>
      <c r="C8" s="164"/>
      <c r="D8" s="165"/>
      <c r="E8" s="162"/>
    </row>
    <row r="9" spans="1:5" s="107" customFormat="1" ht="15.75" customHeight="1" x14ac:dyDescent="0.2">
      <c r="A9" s="160"/>
      <c r="B9" s="166"/>
      <c r="C9" s="164"/>
      <c r="D9" s="165"/>
      <c r="E9" s="162"/>
    </row>
    <row r="10" spans="1:5" s="107" customFormat="1" ht="15.75" customHeight="1" x14ac:dyDescent="0.2">
      <c r="A10" s="160"/>
      <c r="B10" s="166"/>
      <c r="C10" s="164"/>
      <c r="D10" s="165"/>
      <c r="E10" s="161"/>
    </row>
    <row r="11" spans="1:5" s="107" customFormat="1" ht="15.75" customHeight="1" x14ac:dyDescent="0.2">
      <c r="A11" s="160"/>
      <c r="B11" s="164"/>
      <c r="C11" s="160"/>
      <c r="D11" s="161"/>
      <c r="E11" s="162"/>
    </row>
    <row r="12" spans="1:5" s="107" customFormat="1" ht="15.75" customHeight="1" x14ac:dyDescent="0.2">
      <c r="A12" s="160"/>
      <c r="B12" s="163"/>
      <c r="C12" s="160"/>
      <c r="D12" s="161"/>
      <c r="E12" s="162"/>
    </row>
    <row r="13" spans="1:5" s="107" customFormat="1" ht="15.75" customHeight="1" x14ac:dyDescent="0.2">
      <c r="A13" s="160"/>
      <c r="B13" s="164"/>
      <c r="C13" s="164"/>
      <c r="D13" s="165"/>
      <c r="E13" s="162"/>
    </row>
    <row r="14" spans="1:5" s="107" customFormat="1" ht="15.75" customHeight="1" x14ac:dyDescent="0.2">
      <c r="A14" s="160"/>
      <c r="B14" s="164"/>
      <c r="C14" s="164"/>
      <c r="D14" s="165"/>
      <c r="E14" s="162"/>
    </row>
    <row r="15" spans="1:5" s="107" customFormat="1" ht="15.75" customHeight="1" x14ac:dyDescent="0.2">
      <c r="A15" s="160"/>
      <c r="B15" s="164"/>
      <c r="C15" s="164"/>
      <c r="D15" s="165"/>
      <c r="E15" s="162"/>
    </row>
    <row r="16" spans="1:5" s="106" customFormat="1" ht="15.75" customHeight="1" x14ac:dyDescent="0.2">
      <c r="A16" s="190"/>
      <c r="B16" s="164"/>
      <c r="C16" s="164"/>
      <c r="D16" s="165"/>
      <c r="E16" s="161"/>
    </row>
    <row r="17" spans="1:5" s="106" customFormat="1" ht="15.75" customHeight="1" x14ac:dyDescent="0.2">
      <c r="A17" s="190"/>
      <c r="B17" s="164"/>
      <c r="C17" s="164"/>
      <c r="D17" s="165"/>
      <c r="E17" s="161"/>
    </row>
    <row r="18" spans="1:5" s="106" customFormat="1" ht="15.75" customHeight="1" x14ac:dyDescent="0.2">
      <c r="A18" s="190"/>
      <c r="B18" s="160"/>
      <c r="C18" s="167"/>
      <c r="D18" s="168"/>
      <c r="E18" s="161"/>
    </row>
    <row r="19" spans="1:5" s="106" customFormat="1" ht="15.75" customHeight="1" x14ac:dyDescent="0.2">
      <c r="A19" s="190"/>
      <c r="B19" s="160"/>
      <c r="C19" s="167"/>
      <c r="D19" s="168"/>
      <c r="E19" s="161"/>
    </row>
    <row r="20" spans="1:5" s="106" customFormat="1" ht="15.75" customHeight="1" x14ac:dyDescent="0.2">
      <c r="A20" s="190"/>
      <c r="B20" s="160"/>
      <c r="C20" s="167"/>
      <c r="D20" s="168"/>
      <c r="E20" s="161"/>
    </row>
    <row r="21" spans="1:5" s="106" customFormat="1" ht="15.75" customHeight="1" x14ac:dyDescent="0.2">
      <c r="A21" s="190"/>
      <c r="B21" s="160"/>
      <c r="C21" s="167"/>
      <c r="D21" s="168"/>
      <c r="E21" s="161"/>
    </row>
    <row r="22" spans="1:5" s="107" customFormat="1" ht="15.75" customHeight="1" x14ac:dyDescent="0.2">
      <c r="A22" s="180" t="s">
        <v>73</v>
      </c>
      <c r="B22" s="169"/>
      <c r="C22" s="157"/>
      <c r="D22" s="170"/>
      <c r="E22" s="171"/>
    </row>
    <row r="23" spans="1:5" s="107" customFormat="1" ht="15.75" customHeight="1" x14ac:dyDescent="0.2">
      <c r="A23" s="160"/>
      <c r="B23" s="172"/>
      <c r="C23" s="164"/>
      <c r="D23" s="165"/>
      <c r="E23" s="161"/>
    </row>
    <row r="24" spans="1:5" s="107" customFormat="1" ht="15.75" customHeight="1" x14ac:dyDescent="0.2">
      <c r="A24" s="160"/>
      <c r="B24" s="172"/>
      <c r="C24" s="164"/>
      <c r="D24" s="165"/>
      <c r="E24" s="161"/>
    </row>
    <row r="25" spans="1:5" s="107" customFormat="1" ht="15.75" customHeight="1" x14ac:dyDescent="0.2">
      <c r="A25" s="160"/>
      <c r="B25" s="172"/>
      <c r="C25" s="164"/>
      <c r="D25" s="165"/>
      <c r="E25" s="161"/>
    </row>
    <row r="26" spans="1:5" s="107" customFormat="1" ht="15.75" customHeight="1" x14ac:dyDescent="0.2">
      <c r="A26" s="160"/>
      <c r="B26" s="173"/>
      <c r="C26" s="164"/>
      <c r="D26" s="165"/>
      <c r="E26" s="161"/>
    </row>
    <row r="27" spans="1:5" s="107" customFormat="1" ht="15.75" customHeight="1" x14ac:dyDescent="0.2">
      <c r="A27" s="179"/>
      <c r="B27" s="174"/>
      <c r="C27" s="175"/>
      <c r="D27" s="176"/>
      <c r="E27" s="177"/>
    </row>
    <row r="28" spans="1:5" s="107" customFormat="1" ht="15.75" customHeight="1" x14ac:dyDescent="0.2">
      <c r="A28" s="272" t="s">
        <v>3</v>
      </c>
      <c r="B28" s="164"/>
      <c r="C28" s="164"/>
      <c r="D28" s="165"/>
      <c r="E28" s="161"/>
    </row>
    <row r="29" spans="1:5" s="107" customFormat="1" ht="15.75" customHeight="1" x14ac:dyDescent="0.2">
      <c r="A29" s="273"/>
      <c r="B29" s="164"/>
      <c r="C29" s="164"/>
      <c r="D29" s="165"/>
      <c r="E29" s="162"/>
    </row>
    <row r="30" spans="1:5" s="107" customFormat="1" ht="15.75" customHeight="1" x14ac:dyDescent="0.2">
      <c r="A30" s="160"/>
      <c r="B30" s="164"/>
      <c r="C30" s="164"/>
      <c r="D30" s="165"/>
      <c r="E30" s="161"/>
    </row>
    <row r="31" spans="1:5" s="107" customFormat="1" ht="15.75" customHeight="1" x14ac:dyDescent="0.2">
      <c r="A31" s="160"/>
      <c r="B31" s="164"/>
      <c r="C31" s="164"/>
      <c r="D31" s="165"/>
      <c r="E31" s="162"/>
    </row>
    <row r="32" spans="1:5" s="107" customFormat="1" ht="15.75" customHeight="1" x14ac:dyDescent="0.2">
      <c r="A32" s="160"/>
      <c r="B32" s="164"/>
      <c r="C32" s="164"/>
      <c r="D32" s="165"/>
      <c r="E32" s="162"/>
    </row>
    <row r="33" spans="1:5" s="107" customFormat="1" ht="15.75" customHeight="1" x14ac:dyDescent="0.2">
      <c r="A33" s="160"/>
      <c r="B33" s="164"/>
      <c r="C33" s="164"/>
      <c r="D33" s="165"/>
      <c r="E33" s="162"/>
    </row>
    <row r="34" spans="1:5" s="107" customFormat="1" ht="15.75" customHeight="1" x14ac:dyDescent="0.2">
      <c r="A34" s="160"/>
      <c r="B34" s="172"/>
      <c r="C34" s="164"/>
      <c r="D34" s="165"/>
      <c r="E34" s="161"/>
    </row>
    <row r="35" spans="1:5" s="107" customFormat="1" ht="15.75" customHeight="1" x14ac:dyDescent="0.2">
      <c r="A35" s="180" t="s">
        <v>72</v>
      </c>
      <c r="B35" s="178"/>
      <c r="C35" s="157"/>
      <c r="D35" s="170"/>
      <c r="E35" s="171"/>
    </row>
    <row r="36" spans="1:5" s="107" customFormat="1" ht="15.75" customHeight="1" x14ac:dyDescent="0.2">
      <c r="A36" s="160"/>
      <c r="B36" s="173"/>
      <c r="C36" s="164"/>
      <c r="D36" s="165"/>
      <c r="E36" s="161"/>
    </row>
    <row r="37" spans="1:5" s="107" customFormat="1" ht="15.75" customHeight="1" x14ac:dyDescent="0.2">
      <c r="A37" s="160"/>
      <c r="B37" s="173"/>
      <c r="C37" s="164"/>
      <c r="D37" s="165"/>
      <c r="E37" s="161"/>
    </row>
    <row r="38" spans="1:5" s="107" customFormat="1" ht="15.75" customHeight="1" x14ac:dyDescent="0.2">
      <c r="A38" s="160"/>
      <c r="B38" s="173"/>
      <c r="C38" s="164"/>
      <c r="D38" s="165"/>
      <c r="E38" s="161"/>
    </row>
    <row r="39" spans="1:5" s="107" customFormat="1" ht="15.75" customHeight="1" x14ac:dyDescent="0.2">
      <c r="A39" s="160"/>
      <c r="B39" s="173"/>
      <c r="C39" s="164"/>
      <c r="D39" s="165"/>
      <c r="E39" s="161"/>
    </row>
    <row r="40" spans="1:5" s="107" customFormat="1" ht="15.75" customHeight="1" x14ac:dyDescent="0.2">
      <c r="A40" s="179"/>
      <c r="B40" s="174"/>
      <c r="C40" s="179"/>
      <c r="D40" s="177"/>
      <c r="E40" s="177"/>
    </row>
    <row r="41" spans="1:5" s="107" customFormat="1" ht="15.75" customHeight="1" x14ac:dyDescent="0.2">
      <c r="A41" s="272" t="s">
        <v>2</v>
      </c>
      <c r="B41" s="157"/>
      <c r="C41" s="180"/>
      <c r="D41" s="171"/>
      <c r="E41" s="180"/>
    </row>
    <row r="42" spans="1:5" s="107" customFormat="1" ht="15.75" customHeight="1" x14ac:dyDescent="0.2">
      <c r="A42" s="273"/>
      <c r="B42" s="181"/>
      <c r="C42" s="181"/>
      <c r="D42" s="182"/>
      <c r="E42" s="181"/>
    </row>
    <row r="43" spans="1:5" s="107" customFormat="1" ht="15.75" customHeight="1" x14ac:dyDescent="0.2">
      <c r="A43" s="160"/>
      <c r="B43" s="181"/>
      <c r="C43" s="181"/>
      <c r="D43" s="182"/>
      <c r="E43" s="181"/>
    </row>
    <row r="44" spans="1:5" s="107" customFormat="1" ht="15.75" customHeight="1" x14ac:dyDescent="0.2">
      <c r="A44" s="160"/>
      <c r="B44" s="181"/>
      <c r="C44" s="181"/>
      <c r="D44" s="182"/>
      <c r="E44" s="181"/>
    </row>
    <row r="45" spans="1:5" s="107" customFormat="1" ht="15.75" customHeight="1" x14ac:dyDescent="0.2">
      <c r="A45" s="160"/>
      <c r="B45" s="181"/>
      <c r="C45" s="181"/>
      <c r="D45" s="182"/>
      <c r="E45" s="181"/>
    </row>
    <row r="46" spans="1:5" s="107" customFormat="1" ht="15.75" customHeight="1" x14ac:dyDescent="0.2">
      <c r="A46" s="160"/>
      <c r="B46" s="183"/>
      <c r="C46" s="181"/>
      <c r="D46" s="182"/>
      <c r="E46" s="181"/>
    </row>
    <row r="47" spans="1:5" s="107" customFormat="1" ht="15.75" customHeight="1" x14ac:dyDescent="0.2">
      <c r="A47" s="160"/>
      <c r="B47" s="183"/>
      <c r="C47" s="181"/>
      <c r="D47" s="182"/>
      <c r="E47" s="181"/>
    </row>
    <row r="48" spans="1:5" s="107" customFormat="1" ht="15.75" customHeight="1" x14ac:dyDescent="0.2">
      <c r="A48" s="160"/>
      <c r="B48" s="181"/>
      <c r="C48" s="181"/>
      <c r="D48" s="182"/>
      <c r="E48" s="181"/>
    </row>
    <row r="49" spans="1:5" s="107" customFormat="1" ht="15.75" customHeight="1" x14ac:dyDescent="0.2">
      <c r="A49" s="160"/>
      <c r="B49" s="181"/>
      <c r="C49" s="181"/>
      <c r="D49" s="182"/>
      <c r="E49" s="181"/>
    </row>
    <row r="50" spans="1:5" s="107" customFormat="1" ht="15.75" customHeight="1" x14ac:dyDescent="0.2">
      <c r="A50" s="179"/>
      <c r="B50" s="184"/>
      <c r="C50" s="184"/>
      <c r="D50" s="185"/>
      <c r="E50" s="184"/>
    </row>
    <row r="51" spans="1:5" s="107" customFormat="1" ht="15.75" customHeight="1" x14ac:dyDescent="0.2">
      <c r="A51" s="180" t="s">
        <v>67</v>
      </c>
      <c r="B51" s="186"/>
      <c r="C51" s="186"/>
      <c r="D51" s="187"/>
      <c r="E51" s="187"/>
    </row>
    <row r="52" spans="1:5" s="107" customFormat="1" ht="15.75" customHeight="1" x14ac:dyDescent="0.2">
      <c r="A52" s="160"/>
      <c r="B52" s="181"/>
      <c r="C52" s="181"/>
      <c r="D52" s="182"/>
      <c r="E52" s="182"/>
    </row>
    <row r="53" spans="1:5" s="107" customFormat="1" ht="15.75" customHeight="1" x14ac:dyDescent="0.2">
      <c r="A53" s="160"/>
      <c r="B53" s="183"/>
      <c r="C53" s="181"/>
      <c r="D53" s="182"/>
      <c r="E53" s="182"/>
    </row>
    <row r="54" spans="1:5" s="107" customFormat="1" ht="15.75" customHeight="1" x14ac:dyDescent="0.2">
      <c r="A54" s="160"/>
      <c r="B54" s="183"/>
      <c r="C54" s="181"/>
      <c r="D54" s="182"/>
      <c r="E54" s="182"/>
    </row>
    <row r="55" spans="1:5" s="107" customFormat="1" ht="15.75" customHeight="1" x14ac:dyDescent="0.2">
      <c r="A55" s="160"/>
      <c r="B55" s="183"/>
      <c r="C55" s="181"/>
      <c r="D55" s="182"/>
      <c r="E55" s="182"/>
    </row>
    <row r="56" spans="1:5" s="107" customFormat="1" ht="15.75" customHeight="1" x14ac:dyDescent="0.2">
      <c r="A56" s="160"/>
      <c r="B56" s="183"/>
      <c r="C56" s="181"/>
      <c r="D56" s="182"/>
      <c r="E56" s="182"/>
    </row>
    <row r="57" spans="1:5" s="107" customFormat="1" ht="15.75" customHeight="1" x14ac:dyDescent="0.2">
      <c r="A57" s="160"/>
      <c r="B57" s="183"/>
      <c r="C57" s="181"/>
      <c r="D57" s="182"/>
      <c r="E57" s="182"/>
    </row>
    <row r="58" spans="1:5" s="107" customFormat="1" ht="15.75" customHeight="1" x14ac:dyDescent="0.2">
      <c r="A58" s="179"/>
      <c r="B58" s="188"/>
      <c r="C58" s="184"/>
      <c r="D58" s="185"/>
      <c r="E58" s="185"/>
    </row>
    <row r="59" spans="1:5" s="107" customFormat="1" ht="15.75" customHeight="1" x14ac:dyDescent="0.2">
      <c r="A59" s="160" t="s">
        <v>74</v>
      </c>
      <c r="B59" s="183"/>
      <c r="C59" s="181"/>
      <c r="D59" s="182"/>
      <c r="E59" s="182"/>
    </row>
    <row r="60" spans="1:5" s="107" customFormat="1" ht="15.75" customHeight="1" x14ac:dyDescent="0.2">
      <c r="A60" s="160"/>
      <c r="B60" s="183"/>
      <c r="C60" s="181"/>
      <c r="D60" s="182"/>
      <c r="E60" s="182"/>
    </row>
    <row r="61" spans="1:5" s="107" customFormat="1" ht="15.75" customHeight="1" x14ac:dyDescent="0.2">
      <c r="A61" s="160"/>
      <c r="B61" s="183"/>
      <c r="C61" s="181"/>
      <c r="D61" s="182"/>
      <c r="E61" s="182"/>
    </row>
    <row r="62" spans="1:5" s="107" customFormat="1" ht="15.75" customHeight="1" x14ac:dyDescent="0.2">
      <c r="A62" s="160"/>
      <c r="B62" s="183"/>
      <c r="C62" s="181"/>
      <c r="D62" s="182"/>
      <c r="E62" s="182"/>
    </row>
    <row r="63" spans="1:5" s="107" customFormat="1" ht="15.75" customHeight="1" x14ac:dyDescent="0.2">
      <c r="A63" s="160"/>
      <c r="B63" s="183"/>
      <c r="C63" s="181"/>
      <c r="D63" s="182"/>
      <c r="E63" s="182"/>
    </row>
    <row r="64" spans="1:5" s="107" customFormat="1" ht="15.75" customHeight="1" x14ac:dyDescent="0.2">
      <c r="A64" s="160"/>
      <c r="B64" s="183"/>
      <c r="C64" s="181"/>
      <c r="D64" s="182"/>
      <c r="E64" s="182"/>
    </row>
    <row r="65" spans="1:5" s="107" customFormat="1" ht="15.75" customHeight="1" x14ac:dyDescent="0.2">
      <c r="A65" s="160"/>
      <c r="B65" s="183"/>
      <c r="C65" s="181"/>
      <c r="D65" s="182"/>
      <c r="E65" s="182"/>
    </row>
    <row r="66" spans="1:5" s="107" customFormat="1" ht="15.75" customHeight="1" x14ac:dyDescent="0.2">
      <c r="A66" s="180" t="s">
        <v>76</v>
      </c>
      <c r="B66" s="189"/>
      <c r="C66" s="186"/>
      <c r="D66" s="187"/>
      <c r="E66" s="187"/>
    </row>
    <row r="67" spans="1:5" s="107" customFormat="1" ht="15.75" customHeight="1" x14ac:dyDescent="0.2">
      <c r="A67" s="160"/>
      <c r="B67" s="183"/>
      <c r="C67" s="181"/>
      <c r="D67" s="182"/>
      <c r="E67" s="182"/>
    </row>
    <row r="68" spans="1:5" s="107" customFormat="1" ht="15.75" customHeight="1" x14ac:dyDescent="0.2">
      <c r="A68" s="160"/>
      <c r="B68" s="183"/>
      <c r="C68" s="181"/>
      <c r="D68" s="182"/>
      <c r="E68" s="182"/>
    </row>
    <row r="69" spans="1:5" s="107" customFormat="1" ht="15.75" customHeight="1" x14ac:dyDescent="0.2">
      <c r="A69" s="160"/>
      <c r="B69" s="183"/>
      <c r="C69" s="181"/>
      <c r="D69" s="182"/>
      <c r="E69" s="182"/>
    </row>
    <row r="70" spans="1:5" s="107" customFormat="1" ht="15.75" customHeight="1" x14ac:dyDescent="0.2">
      <c r="A70" s="160"/>
      <c r="B70" s="183"/>
      <c r="C70" s="181"/>
      <c r="D70" s="182"/>
      <c r="E70" s="182"/>
    </row>
    <row r="71" spans="1:5" s="107" customFormat="1" ht="15.75" customHeight="1" x14ac:dyDescent="0.2">
      <c r="A71" s="179"/>
      <c r="B71" s="188"/>
      <c r="C71" s="184"/>
      <c r="D71" s="185"/>
      <c r="E71" s="185"/>
    </row>
    <row r="72" spans="1:5" s="107" customFormat="1" ht="15.75" customHeight="1" x14ac:dyDescent="0.2">
      <c r="A72" s="272" t="s">
        <v>75</v>
      </c>
      <c r="B72" s="189"/>
      <c r="C72" s="186"/>
      <c r="D72" s="187"/>
      <c r="E72" s="187"/>
    </row>
    <row r="73" spans="1:5" s="107" customFormat="1" ht="15.75" customHeight="1" x14ac:dyDescent="0.2">
      <c r="A73" s="273"/>
      <c r="B73" s="183"/>
      <c r="C73" s="181"/>
      <c r="D73" s="182"/>
      <c r="E73" s="182"/>
    </row>
    <row r="74" spans="1:5" s="107" customFormat="1" ht="15.75" customHeight="1" x14ac:dyDescent="0.2">
      <c r="A74" s="160"/>
      <c r="B74" s="183"/>
      <c r="C74" s="181"/>
      <c r="D74" s="182"/>
      <c r="E74" s="182"/>
    </row>
    <row r="75" spans="1:5" s="107" customFormat="1" ht="15.75" customHeight="1" x14ac:dyDescent="0.2">
      <c r="A75" s="160"/>
      <c r="B75" s="183"/>
      <c r="C75" s="181"/>
      <c r="D75" s="182"/>
      <c r="E75" s="182"/>
    </row>
    <row r="76" spans="1:5" s="107" customFormat="1" ht="15.75" customHeight="1" x14ac:dyDescent="0.2">
      <c r="A76" s="160"/>
      <c r="B76" s="183"/>
      <c r="C76" s="181"/>
      <c r="D76" s="182"/>
      <c r="E76" s="182"/>
    </row>
    <row r="77" spans="1:5" s="107" customFormat="1" ht="15.75" customHeight="1" x14ac:dyDescent="0.2">
      <c r="A77" s="160"/>
      <c r="B77" s="183"/>
      <c r="C77" s="181"/>
      <c r="D77" s="182"/>
      <c r="E77" s="182"/>
    </row>
    <row r="78" spans="1:5" s="107" customFormat="1" ht="15.75" customHeight="1" x14ac:dyDescent="0.2">
      <c r="A78" s="179"/>
      <c r="B78" s="188"/>
      <c r="C78" s="184"/>
      <c r="D78" s="185"/>
      <c r="E78" s="185"/>
    </row>
    <row r="79" spans="1:5" x14ac:dyDescent="0.2">
      <c r="B79" s="1"/>
    </row>
    <row r="80" spans="1:5"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row r="88" spans="2:2" x14ac:dyDescent="0.2">
      <c r="B88" s="1"/>
    </row>
    <row r="89" spans="2:2" x14ac:dyDescent="0.2">
      <c r="B89" s="1"/>
    </row>
    <row r="90" spans="2:2" x14ac:dyDescent="0.2">
      <c r="B90" s="1"/>
    </row>
    <row r="91" spans="2:2" x14ac:dyDescent="0.2">
      <c r="B91" s="1"/>
    </row>
    <row r="92" spans="2:2" x14ac:dyDescent="0.2">
      <c r="B92" s="1"/>
    </row>
    <row r="93" spans="2:2" x14ac:dyDescent="0.2">
      <c r="B93" s="1"/>
    </row>
    <row r="94" spans="2:2" x14ac:dyDescent="0.2">
      <c r="B94" s="1"/>
    </row>
    <row r="95" spans="2:2" x14ac:dyDescent="0.2">
      <c r="B95" s="1"/>
    </row>
    <row r="96" spans="2:2" x14ac:dyDescent="0.2">
      <c r="B96" s="1"/>
    </row>
    <row r="97" spans="2:2" x14ac:dyDescent="0.2">
      <c r="B97" s="1"/>
    </row>
    <row r="98" spans="2:2" x14ac:dyDescent="0.2">
      <c r="B98" s="1"/>
    </row>
    <row r="99" spans="2:2" x14ac:dyDescent="0.2">
      <c r="B99" s="1"/>
    </row>
    <row r="100" spans="2:2" x14ac:dyDescent="0.2">
      <c r="B100" s="1"/>
    </row>
    <row r="101" spans="2:2" x14ac:dyDescent="0.2">
      <c r="B101" s="1"/>
    </row>
    <row r="102" spans="2:2" x14ac:dyDescent="0.2">
      <c r="B102" s="1"/>
    </row>
    <row r="103" spans="2:2" x14ac:dyDescent="0.2">
      <c r="B103" s="1"/>
    </row>
  </sheetData>
  <mergeCells count="5">
    <mergeCell ref="A1:E1"/>
    <mergeCell ref="A41:A42"/>
    <mergeCell ref="A2:E2"/>
    <mergeCell ref="A28:A29"/>
    <mergeCell ref="A72:A73"/>
  </mergeCells>
  <phoneticPr fontId="3"/>
  <hyperlinks>
    <hyperlink ref="C6" r:id="rId1" xr:uid="{00000000-0004-0000-0000-000000000000}"/>
    <hyperlink ref="B6" r:id="rId2" xr:uid="{00000000-0004-0000-0000-000001000000}"/>
  </hyperlinks>
  <pageMargins left="0.39370078740157483" right="0.19685039370078741" top="0.39370078740157483" bottom="0.39370078740157483" header="0.51181102362204722" footer="0.51181102362204722"/>
  <pageSetup paperSize="8" scale="97"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6"/>
  <sheetViews>
    <sheetView zoomScaleNormal="100" workbookViewId="0">
      <selection sqref="A1:O1"/>
    </sheetView>
  </sheetViews>
  <sheetFormatPr defaultColWidth="9" defaultRowHeight="13" x14ac:dyDescent="0.2"/>
  <cols>
    <col min="1" max="1" width="5.6328125" style="97" customWidth="1"/>
    <col min="2" max="4" width="12.6328125" style="97" customWidth="1"/>
    <col min="5" max="5" width="5.6328125" style="97" customWidth="1"/>
    <col min="6" max="8" width="12.6328125" style="97" customWidth="1"/>
    <col min="9" max="9" width="5.6328125" style="97" customWidth="1"/>
    <col min="10" max="16384" width="9" style="97"/>
  </cols>
  <sheetData>
    <row r="1" spans="1:16" s="19" customFormat="1" ht="19.5" customHeight="1" x14ac:dyDescent="0.2">
      <c r="A1" s="270" t="s">
        <v>278</v>
      </c>
      <c r="B1" s="271"/>
      <c r="C1" s="271"/>
      <c r="D1" s="271"/>
      <c r="E1" s="271"/>
      <c r="F1" s="271"/>
      <c r="G1" s="271"/>
      <c r="H1" s="271"/>
      <c r="I1" s="271"/>
      <c r="J1" s="271"/>
      <c r="K1" s="271"/>
      <c r="L1" s="271"/>
      <c r="M1" s="271"/>
      <c r="N1" s="271"/>
      <c r="O1" s="271"/>
    </row>
    <row r="2" spans="1:16" s="20" customFormat="1" ht="20.149999999999999" customHeight="1" x14ac:dyDescent="0.2">
      <c r="A2" s="274" t="s">
        <v>277</v>
      </c>
      <c r="B2" s="274"/>
      <c r="C2" s="274"/>
      <c r="D2" s="274"/>
      <c r="E2" s="274"/>
      <c r="F2" s="274"/>
      <c r="G2" s="274"/>
      <c r="H2" s="274"/>
      <c r="I2" s="274"/>
      <c r="J2" s="274"/>
      <c r="K2" s="274"/>
      <c r="L2" s="274"/>
      <c r="M2" s="274"/>
      <c r="N2" s="274"/>
      <c r="O2" s="274"/>
    </row>
    <row r="3" spans="1:16" s="20" customFormat="1" x14ac:dyDescent="0.2">
      <c r="A3" s="155"/>
      <c r="O3" s="22" t="s">
        <v>288</v>
      </c>
      <c r="P3" s="22"/>
    </row>
    <row r="4" spans="1:16" customFormat="1" x14ac:dyDescent="0.2">
      <c r="A4" s="20"/>
      <c r="B4" s="20"/>
      <c r="C4" s="20"/>
      <c r="D4" s="20"/>
    </row>
    <row r="5" spans="1:16" customFormat="1" x14ac:dyDescent="0.2">
      <c r="A5" s="20"/>
      <c r="B5" s="236" t="s">
        <v>260</v>
      </c>
      <c r="C5" s="20"/>
      <c r="D5" s="20"/>
      <c r="F5" s="236" t="s">
        <v>215</v>
      </c>
    </row>
    <row r="6" spans="1:16" ht="13.5" customHeight="1" thickBot="1" x14ac:dyDescent="0.25">
      <c r="C6" s="103" t="s">
        <v>228</v>
      </c>
      <c r="G6" s="103" t="s">
        <v>228</v>
      </c>
    </row>
    <row r="7" spans="1:16" ht="32.15" customHeight="1" x14ac:dyDescent="0.2">
      <c r="B7" s="232" t="s">
        <v>212</v>
      </c>
      <c r="C7" s="232" t="s">
        <v>213</v>
      </c>
      <c r="D7" s="227"/>
      <c r="E7" s="227"/>
      <c r="F7" s="232" t="s">
        <v>212</v>
      </c>
      <c r="G7" s="232" t="s">
        <v>213</v>
      </c>
      <c r="H7" s="98"/>
    </row>
    <row r="8" spans="1:16" ht="13.5" customHeight="1" x14ac:dyDescent="0.2">
      <c r="B8" s="101">
        <v>54.9</v>
      </c>
      <c r="C8" s="101">
        <v>26.7</v>
      </c>
      <c r="D8" s="227"/>
      <c r="E8" s="227"/>
      <c r="F8" s="101">
        <v>56</v>
      </c>
      <c r="G8" s="101">
        <v>29.6</v>
      </c>
    </row>
    <row r="9" spans="1:16" ht="13.5" customHeight="1" x14ac:dyDescent="0.2">
      <c r="B9" s="101">
        <v>41.1</v>
      </c>
      <c r="C9" s="101">
        <v>15.5</v>
      </c>
      <c r="D9" s="227"/>
      <c r="E9" s="227"/>
      <c r="F9" s="101">
        <v>42.3</v>
      </c>
      <c r="G9" s="101">
        <v>17.100000000000001</v>
      </c>
    </row>
    <row r="10" spans="1:16" ht="13.5" customHeight="1" x14ac:dyDescent="0.2">
      <c r="B10" s="101">
        <v>50.3</v>
      </c>
      <c r="C10" s="101">
        <v>19.8</v>
      </c>
      <c r="D10" s="227"/>
      <c r="E10" s="227"/>
      <c r="F10" s="101">
        <v>50.5</v>
      </c>
      <c r="G10" s="101">
        <v>21.1</v>
      </c>
    </row>
    <row r="11" spans="1:16" ht="13.5" customHeight="1" x14ac:dyDescent="0.2">
      <c r="B11" s="101">
        <v>51</v>
      </c>
      <c r="C11" s="101">
        <v>21.5</v>
      </c>
      <c r="D11" s="227"/>
      <c r="E11" s="227"/>
      <c r="F11" s="101">
        <v>55.8</v>
      </c>
      <c r="G11" s="101">
        <v>26.3</v>
      </c>
    </row>
    <row r="12" spans="1:16" ht="13.5" customHeight="1" x14ac:dyDescent="0.2">
      <c r="B12" s="101">
        <v>51</v>
      </c>
      <c r="C12" s="101">
        <v>23.8</v>
      </c>
      <c r="D12" s="227"/>
      <c r="E12" s="227"/>
      <c r="F12" s="101">
        <v>50.3</v>
      </c>
      <c r="G12" s="101">
        <v>23.5</v>
      </c>
    </row>
    <row r="13" spans="1:16" ht="13.5" customHeight="1" x14ac:dyDescent="0.2">
      <c r="B13" s="101">
        <v>60.1</v>
      </c>
      <c r="C13" s="101">
        <v>25.1</v>
      </c>
      <c r="D13" s="227"/>
      <c r="E13" s="227"/>
      <c r="F13" s="101">
        <v>59.8</v>
      </c>
      <c r="G13" s="101">
        <v>27.3</v>
      </c>
    </row>
    <row r="14" spans="1:16" ht="13.5" customHeight="1" x14ac:dyDescent="0.2">
      <c r="B14" s="101">
        <v>57.6</v>
      </c>
      <c r="C14" s="101">
        <v>27.9</v>
      </c>
      <c r="D14" s="227"/>
      <c r="E14" s="227"/>
      <c r="F14" s="101">
        <v>56.3</v>
      </c>
      <c r="G14" s="101">
        <v>27.7</v>
      </c>
    </row>
    <row r="15" spans="1:16" ht="13.5" customHeight="1" x14ac:dyDescent="0.2">
      <c r="B15" s="101">
        <v>43.4</v>
      </c>
      <c r="C15" s="101">
        <v>21.1</v>
      </c>
      <c r="D15" s="227"/>
      <c r="E15" s="227"/>
      <c r="F15" s="101">
        <v>43.8</v>
      </c>
      <c r="G15" s="101">
        <v>22.6</v>
      </c>
    </row>
    <row r="16" spans="1:16" ht="13.5" customHeight="1" x14ac:dyDescent="0.2">
      <c r="B16" s="101">
        <v>41.7</v>
      </c>
      <c r="C16" s="101">
        <v>23.2</v>
      </c>
      <c r="D16" s="227"/>
      <c r="E16" s="227"/>
      <c r="F16" s="101">
        <v>43</v>
      </c>
      <c r="G16" s="101">
        <v>24.3</v>
      </c>
    </row>
    <row r="17" spans="2:7" ht="13.5" customHeight="1" x14ac:dyDescent="0.2">
      <c r="B17" s="101">
        <v>39.9</v>
      </c>
      <c r="C17" s="101">
        <v>21.7</v>
      </c>
      <c r="D17" s="227"/>
      <c r="E17" s="227"/>
      <c r="F17" s="101">
        <v>39.1</v>
      </c>
      <c r="G17" s="101">
        <v>21.4</v>
      </c>
    </row>
    <row r="18" spans="2:7" ht="13.5" customHeight="1" x14ac:dyDescent="0.2">
      <c r="B18" s="101">
        <v>50.7</v>
      </c>
      <c r="C18" s="101">
        <v>27.7</v>
      </c>
      <c r="D18" s="227"/>
      <c r="E18" s="227"/>
      <c r="F18" s="101">
        <v>50.5</v>
      </c>
      <c r="G18" s="101">
        <v>27.9</v>
      </c>
    </row>
    <row r="19" spans="2:7" ht="13.5" customHeight="1" x14ac:dyDescent="0.2">
      <c r="B19" s="101">
        <v>47.1</v>
      </c>
      <c r="C19" s="101">
        <v>18</v>
      </c>
      <c r="D19" s="227"/>
      <c r="E19" s="227"/>
      <c r="F19" s="101">
        <v>44.7</v>
      </c>
      <c r="G19" s="101">
        <v>17.3</v>
      </c>
    </row>
    <row r="20" spans="2:7" ht="13.5" customHeight="1" x14ac:dyDescent="0.2">
      <c r="B20" s="101">
        <v>51.1</v>
      </c>
      <c r="C20" s="101">
        <v>22.5</v>
      </c>
      <c r="D20" s="227"/>
      <c r="E20" s="227"/>
      <c r="F20" s="101">
        <v>52.1</v>
      </c>
      <c r="G20" s="101">
        <v>23.7</v>
      </c>
    </row>
    <row r="21" spans="2:7" ht="13.5" customHeight="1" x14ac:dyDescent="0.2">
      <c r="B21" s="101">
        <v>42.4</v>
      </c>
      <c r="C21" s="101">
        <v>18.399999999999999</v>
      </c>
      <c r="D21" s="227"/>
      <c r="E21" s="227"/>
      <c r="F21" s="101">
        <v>44.3</v>
      </c>
      <c r="G21" s="101">
        <v>20.399999999999999</v>
      </c>
    </row>
    <row r="22" spans="2:7" ht="13.5" customHeight="1" x14ac:dyDescent="0.2">
      <c r="B22" s="101">
        <v>63</v>
      </c>
      <c r="C22" s="101">
        <v>28.1</v>
      </c>
      <c r="D22" s="227"/>
      <c r="E22" s="227"/>
      <c r="F22" s="101">
        <v>59.5</v>
      </c>
      <c r="G22" s="101">
        <v>28</v>
      </c>
    </row>
    <row r="23" spans="2:7" ht="13.5" customHeight="1" x14ac:dyDescent="0.2">
      <c r="B23" s="101">
        <v>57.1</v>
      </c>
      <c r="C23" s="101">
        <v>25.6</v>
      </c>
      <c r="D23" s="227"/>
      <c r="E23" s="227"/>
      <c r="F23" s="101">
        <v>57.6</v>
      </c>
      <c r="G23" s="101">
        <v>25.4</v>
      </c>
    </row>
    <row r="24" spans="2:7" ht="13.5" customHeight="1" x14ac:dyDescent="0.2">
      <c r="B24" s="101">
        <v>45.1</v>
      </c>
      <c r="C24" s="101">
        <v>21.2</v>
      </c>
      <c r="D24" s="227"/>
      <c r="E24" s="227"/>
      <c r="F24" s="101">
        <v>44.6</v>
      </c>
      <c r="G24" s="101">
        <v>20.9</v>
      </c>
    </row>
    <row r="25" spans="2:7" ht="13.5" customHeight="1" x14ac:dyDescent="0.2">
      <c r="B25" s="101">
        <v>60.7</v>
      </c>
      <c r="C25" s="101">
        <v>31.8</v>
      </c>
      <c r="D25" s="227"/>
      <c r="E25" s="227"/>
      <c r="F25" s="101">
        <v>60.2</v>
      </c>
      <c r="G25" s="101">
        <v>31.8</v>
      </c>
    </row>
    <row r="26" spans="2:7" ht="13.5" customHeight="1" x14ac:dyDescent="0.2">
      <c r="B26" s="101">
        <v>48.8</v>
      </c>
      <c r="C26" s="101">
        <v>23.6</v>
      </c>
      <c r="D26" s="227"/>
      <c r="E26" s="227"/>
      <c r="F26" s="101">
        <v>50.2</v>
      </c>
      <c r="G26" s="101">
        <v>27.9</v>
      </c>
    </row>
    <row r="27" spans="2:7" ht="13.5" customHeight="1" x14ac:dyDescent="0.2">
      <c r="B27" s="101">
        <v>46.3</v>
      </c>
      <c r="C27" s="101">
        <v>25.9</v>
      </c>
      <c r="D27" s="227"/>
      <c r="E27" s="227"/>
      <c r="F27" s="101">
        <v>44.6</v>
      </c>
      <c r="G27" s="101">
        <v>25.3</v>
      </c>
    </row>
    <row r="28" spans="2:7" ht="13.5" customHeight="1" x14ac:dyDescent="0.2">
      <c r="B28" s="101">
        <v>43.5</v>
      </c>
      <c r="C28" s="101">
        <v>24.6</v>
      </c>
      <c r="D28" s="227"/>
      <c r="E28" s="227"/>
      <c r="F28" s="101">
        <v>42</v>
      </c>
      <c r="G28" s="101">
        <v>25</v>
      </c>
    </row>
    <row r="29" spans="2:7" ht="13.5" customHeight="1" x14ac:dyDescent="0.2">
      <c r="B29" s="101">
        <v>56.1</v>
      </c>
      <c r="C29" s="233">
        <v>24.3</v>
      </c>
      <c r="D29" s="227"/>
      <c r="E29" s="227"/>
      <c r="F29" s="101">
        <v>54.4</v>
      </c>
      <c r="G29" s="101">
        <v>25</v>
      </c>
    </row>
    <row r="30" spans="2:7" ht="13.5" customHeight="1" thickBot="1" x14ac:dyDescent="0.25">
      <c r="B30" s="234">
        <v>52.9</v>
      </c>
      <c r="C30" s="235">
        <v>23.3</v>
      </c>
      <c r="D30" s="227"/>
      <c r="E30" s="227"/>
      <c r="F30" s="101">
        <v>53.2</v>
      </c>
      <c r="G30" s="101">
        <v>24.3</v>
      </c>
    </row>
    <row r="31" spans="2:7" ht="13.5" customHeight="1" x14ac:dyDescent="0.2">
      <c r="B31" s="104"/>
      <c r="F31" s="102"/>
      <c r="G31" s="102"/>
    </row>
    <row r="32" spans="2:7" ht="13.5" customHeight="1" x14ac:dyDescent="0.2"/>
    <row r="33" spans="2:6" ht="13.5" customHeight="1" x14ac:dyDescent="0.2">
      <c r="B33" s="237" t="s">
        <v>214</v>
      </c>
      <c r="F33" s="237" t="s">
        <v>216</v>
      </c>
    </row>
    <row r="34" spans="2:6" ht="32.15" customHeight="1" x14ac:dyDescent="0.2"/>
    <row r="35" spans="2:6" ht="27" customHeight="1" x14ac:dyDescent="0.2"/>
    <row r="36" spans="2:6" ht="27" customHeight="1" x14ac:dyDescent="0.2"/>
    <row r="37" spans="2:6" ht="27" customHeight="1" x14ac:dyDescent="0.2"/>
    <row r="38" spans="2:6" ht="27" customHeight="1" x14ac:dyDescent="0.2"/>
    <row r="39" spans="2:6" ht="27" customHeight="1" x14ac:dyDescent="0.2"/>
    <row r="40" spans="2:6" ht="27" customHeight="1" x14ac:dyDescent="0.2"/>
    <row r="41" spans="2:6" ht="27" customHeight="1" x14ac:dyDescent="0.2"/>
    <row r="42" spans="2:6" ht="27" customHeight="1" x14ac:dyDescent="0.2"/>
    <row r="43" spans="2:6" ht="27" customHeight="1" x14ac:dyDescent="0.2"/>
    <row r="44" spans="2:6" ht="27" customHeight="1" x14ac:dyDescent="0.2"/>
    <row r="45" spans="2:6" ht="27" customHeight="1" x14ac:dyDescent="0.2"/>
    <row r="46" spans="2:6" ht="27" customHeight="1" x14ac:dyDescent="0.2"/>
  </sheetData>
  <mergeCells count="2">
    <mergeCell ref="A1:O1"/>
    <mergeCell ref="A2:O2"/>
  </mergeCells>
  <phoneticPr fontId="3"/>
  <pageMargins left="0.19685039370078741" right="0" top="0.59055118110236227" bottom="0.39370078740157483" header="0.31496062992125984" footer="0.31496062992125984"/>
  <pageSetup paperSize="9" scale="9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zoomScaleNormal="100" workbookViewId="0">
      <selection sqref="A1:G1"/>
    </sheetView>
  </sheetViews>
  <sheetFormatPr defaultColWidth="9" defaultRowHeight="13" x14ac:dyDescent="0.2"/>
  <cols>
    <col min="1" max="1" width="5.6328125" style="97" customWidth="1"/>
    <col min="2" max="3" width="15.6328125" style="97" customWidth="1"/>
    <col min="4" max="4" width="5.6328125" style="97" customWidth="1"/>
    <col min="5" max="7" width="16.6328125" style="97" customWidth="1"/>
    <col min="8" max="8" width="12.7265625" style="97" bestFit="1" customWidth="1"/>
    <col min="9" max="9" width="5.6328125" style="97" customWidth="1"/>
    <col min="10" max="16384" width="9" style="97"/>
  </cols>
  <sheetData>
    <row r="1" spans="1:12" s="19" customFormat="1" ht="19.5" customHeight="1" x14ac:dyDescent="0.2">
      <c r="A1" s="270" t="s">
        <v>279</v>
      </c>
      <c r="B1" s="271"/>
      <c r="C1" s="271"/>
      <c r="D1" s="271"/>
      <c r="E1" s="271"/>
      <c r="F1" s="271"/>
      <c r="G1" s="271"/>
    </row>
    <row r="2" spans="1:12" customFormat="1" ht="20.149999999999999" customHeight="1" x14ac:dyDescent="0.2">
      <c r="A2" s="274" t="s">
        <v>277</v>
      </c>
      <c r="B2" s="274"/>
      <c r="C2" s="274"/>
      <c r="D2" s="274"/>
      <c r="E2" s="274"/>
      <c r="F2" s="274"/>
      <c r="G2" s="274"/>
    </row>
    <row r="3" spans="1:12" s="23" customFormat="1" x14ac:dyDescent="0.2">
      <c r="A3" s="21"/>
      <c r="G3" s="22" t="s">
        <v>0</v>
      </c>
      <c r="L3" s="22"/>
    </row>
    <row r="4" spans="1:12" customFormat="1" x14ac:dyDescent="0.2">
      <c r="A4" s="20"/>
      <c r="B4" s="20"/>
      <c r="C4" s="20"/>
      <c r="D4" s="20"/>
      <c r="H4" s="23"/>
      <c r="I4" s="23"/>
      <c r="J4" s="23"/>
      <c r="K4" s="23"/>
    </row>
    <row r="5" spans="1:12" customFormat="1" x14ac:dyDescent="0.2">
      <c r="A5" s="20"/>
      <c r="B5" s="20"/>
      <c r="C5" s="20"/>
      <c r="D5" s="20"/>
    </row>
    <row r="6" spans="1:12" customFormat="1" ht="16" customHeight="1" x14ac:dyDescent="0.2">
      <c r="A6" s="20"/>
      <c r="B6" s="236" t="s">
        <v>231</v>
      </c>
      <c r="C6" s="19"/>
      <c r="D6" s="20"/>
    </row>
    <row r="7" spans="1:12" ht="16" customHeight="1" thickBot="1" x14ac:dyDescent="0.25">
      <c r="B7" s="238"/>
      <c r="C7" s="238" t="s">
        <v>229</v>
      </c>
      <c r="H7"/>
    </row>
    <row r="8" spans="1:12" ht="20.149999999999999" customHeight="1" x14ac:dyDescent="0.2">
      <c r="B8" s="239" t="s">
        <v>4</v>
      </c>
      <c r="C8" s="240" t="s">
        <v>5</v>
      </c>
    </row>
    <row r="9" spans="1:12" ht="16" customHeight="1" x14ac:dyDescent="0.2">
      <c r="B9" s="241">
        <v>852</v>
      </c>
      <c r="C9" s="242">
        <v>703</v>
      </c>
    </row>
    <row r="10" spans="1:12" ht="16" customHeight="1" x14ac:dyDescent="0.2">
      <c r="B10" s="241">
        <v>381</v>
      </c>
      <c r="C10" s="242">
        <v>407</v>
      </c>
    </row>
    <row r="11" spans="1:12" ht="16" customHeight="1" x14ac:dyDescent="0.2">
      <c r="B11" s="241">
        <v>522</v>
      </c>
      <c r="C11" s="242">
        <v>683</v>
      </c>
    </row>
    <row r="12" spans="1:12" ht="16" customHeight="1" x14ac:dyDescent="0.2">
      <c r="B12" s="241">
        <v>335</v>
      </c>
      <c r="C12" s="242">
        <v>1046</v>
      </c>
    </row>
    <row r="13" spans="1:12" ht="16" customHeight="1" x14ac:dyDescent="0.2">
      <c r="B13" s="241">
        <v>774</v>
      </c>
      <c r="C13" s="242">
        <v>531</v>
      </c>
    </row>
    <row r="14" spans="1:12" ht="16" customHeight="1" x14ac:dyDescent="0.2">
      <c r="B14" s="241">
        <v>564</v>
      </c>
      <c r="C14" s="242">
        <v>479</v>
      </c>
    </row>
    <row r="15" spans="1:12" ht="16" customHeight="1" x14ac:dyDescent="0.2">
      <c r="B15" s="241">
        <v>511</v>
      </c>
      <c r="C15" s="242">
        <v>448</v>
      </c>
    </row>
    <row r="16" spans="1:12" ht="16" customHeight="1" x14ac:dyDescent="0.2">
      <c r="B16" s="241">
        <v>296</v>
      </c>
      <c r="C16" s="242">
        <v>188</v>
      </c>
    </row>
    <row r="17" spans="2:7" ht="16" customHeight="1" x14ac:dyDescent="0.2">
      <c r="B17" s="241">
        <v>393</v>
      </c>
      <c r="C17" s="242">
        <v>344</v>
      </c>
    </row>
    <row r="18" spans="2:7" ht="16" customHeight="1" x14ac:dyDescent="0.2">
      <c r="B18" s="241">
        <v>348</v>
      </c>
      <c r="C18" s="242">
        <v>225</v>
      </c>
    </row>
    <row r="19" spans="2:7" ht="16" customHeight="1" x14ac:dyDescent="0.2">
      <c r="B19" s="241">
        <v>382</v>
      </c>
      <c r="C19" s="242">
        <v>509</v>
      </c>
    </row>
    <row r="20" spans="2:7" ht="16" customHeight="1" x14ac:dyDescent="0.2">
      <c r="B20" s="241">
        <v>520</v>
      </c>
      <c r="C20" s="242">
        <v>692</v>
      </c>
      <c r="F20" s="101"/>
      <c r="G20" s="101"/>
    </row>
    <row r="21" spans="2:7" ht="16" customHeight="1" x14ac:dyDescent="0.2">
      <c r="B21" s="241">
        <v>490</v>
      </c>
      <c r="C21" s="242">
        <v>364</v>
      </c>
      <c r="F21" s="101"/>
      <c r="G21" s="101"/>
    </row>
    <row r="22" spans="2:7" ht="16" customHeight="1" x14ac:dyDescent="0.2">
      <c r="B22" s="241">
        <v>441</v>
      </c>
      <c r="C22" s="242">
        <v>665</v>
      </c>
      <c r="F22" s="101"/>
      <c r="G22" s="101"/>
    </row>
    <row r="23" spans="2:7" ht="16" customHeight="1" x14ac:dyDescent="0.2">
      <c r="B23" s="241">
        <v>345</v>
      </c>
      <c r="C23" s="242">
        <v>440</v>
      </c>
      <c r="F23" s="101"/>
      <c r="G23" s="101"/>
    </row>
    <row r="24" spans="2:7" ht="16" customHeight="1" x14ac:dyDescent="0.2">
      <c r="B24" s="241">
        <v>362</v>
      </c>
      <c r="C24" s="242">
        <v>335</v>
      </c>
      <c r="F24" s="101"/>
      <c r="G24" s="101"/>
    </row>
    <row r="25" spans="2:7" ht="16" customHeight="1" x14ac:dyDescent="0.2">
      <c r="B25" s="241">
        <v>364</v>
      </c>
      <c r="C25" s="242">
        <v>432</v>
      </c>
      <c r="F25" s="101"/>
      <c r="G25" s="101"/>
    </row>
    <row r="26" spans="2:7" ht="16" customHeight="1" x14ac:dyDescent="0.2">
      <c r="B26" s="241">
        <v>413</v>
      </c>
      <c r="C26" s="242">
        <v>423</v>
      </c>
      <c r="F26" s="101"/>
      <c r="G26" s="101"/>
    </row>
    <row r="27" spans="2:7" ht="16" customHeight="1" x14ac:dyDescent="0.2">
      <c r="B27" s="241">
        <v>265</v>
      </c>
      <c r="C27" s="242">
        <v>465</v>
      </c>
      <c r="F27" s="101"/>
      <c r="G27" s="101"/>
    </row>
    <row r="28" spans="2:7" ht="16" customHeight="1" x14ac:dyDescent="0.2">
      <c r="B28" s="241">
        <v>530</v>
      </c>
      <c r="C28" s="242">
        <v>421</v>
      </c>
      <c r="F28" s="101"/>
      <c r="G28" s="101"/>
    </row>
    <row r="29" spans="2:7" ht="16" customHeight="1" x14ac:dyDescent="0.2">
      <c r="B29" s="241">
        <v>276</v>
      </c>
      <c r="C29" s="242">
        <v>384</v>
      </c>
      <c r="F29" s="101"/>
      <c r="G29" s="101"/>
    </row>
    <row r="30" spans="2:7" ht="16" customHeight="1" x14ac:dyDescent="0.2">
      <c r="B30" s="241">
        <v>263</v>
      </c>
      <c r="C30" s="242">
        <v>393</v>
      </c>
      <c r="F30" s="101"/>
      <c r="G30" s="101"/>
    </row>
    <row r="31" spans="2:7" ht="16" customHeight="1" thickBot="1" x14ac:dyDescent="0.25">
      <c r="B31" s="243">
        <v>418</v>
      </c>
      <c r="C31" s="244">
        <v>560</v>
      </c>
      <c r="F31" s="101"/>
      <c r="G31" s="101"/>
    </row>
    <row r="32" spans="2:7" ht="16" customHeight="1" x14ac:dyDescent="0.2">
      <c r="B32" s="245" t="s">
        <v>217</v>
      </c>
      <c r="C32" s="246"/>
    </row>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row r="53" ht="16" customHeight="1" x14ac:dyDescent="0.2"/>
  </sheetData>
  <mergeCells count="2">
    <mergeCell ref="A1:G1"/>
    <mergeCell ref="A2:G2"/>
  </mergeCells>
  <phoneticPr fontId="3"/>
  <pageMargins left="0.19685039370078741" right="0" top="0.59055118110236227" bottom="0.3937007874015748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showGridLines="0" zoomScaleNormal="100" workbookViewId="0">
      <selection sqref="A1:C1"/>
    </sheetView>
  </sheetViews>
  <sheetFormatPr defaultColWidth="9" defaultRowHeight="12" x14ac:dyDescent="0.2"/>
  <cols>
    <col min="1" max="1" width="18" style="18" bestFit="1" customWidth="1"/>
    <col min="2" max="2" width="46.453125" style="18" customWidth="1"/>
    <col min="3" max="3" width="26.90625" style="18" customWidth="1"/>
    <col min="4" max="16384" width="9" style="18"/>
  </cols>
  <sheetData>
    <row r="1" spans="1:3" s="19" customFormat="1" ht="19.5" customHeight="1" x14ac:dyDescent="0.2">
      <c r="A1" s="270" t="s">
        <v>264</v>
      </c>
      <c r="B1" s="271"/>
      <c r="C1" s="271"/>
    </row>
    <row r="2" spans="1:3" customFormat="1" ht="20.149999999999999" customHeight="1" x14ac:dyDescent="0.2">
      <c r="A2" s="274" t="s">
        <v>273</v>
      </c>
      <c r="B2" s="274"/>
      <c r="C2" s="274"/>
    </row>
    <row r="3" spans="1:3" s="20" customFormat="1" ht="13" x14ac:dyDescent="0.2">
      <c r="A3" s="155"/>
      <c r="C3" s="22" t="s">
        <v>288</v>
      </c>
    </row>
    <row r="4" spans="1:3" customFormat="1" ht="20.149999999999999" customHeight="1" x14ac:dyDescent="0.2">
      <c r="A4" s="20"/>
      <c r="B4" s="20"/>
      <c r="C4" s="20"/>
    </row>
    <row r="5" spans="1:3" ht="25" customHeight="1" x14ac:dyDescent="0.2">
      <c r="A5" s="191" t="s">
        <v>77</v>
      </c>
      <c r="B5" s="191" t="s">
        <v>280</v>
      </c>
      <c r="C5" s="191" t="s">
        <v>147</v>
      </c>
    </row>
    <row r="6" spans="1:3" ht="60" customHeight="1" x14ac:dyDescent="0.2">
      <c r="A6" s="192" t="s">
        <v>255</v>
      </c>
      <c r="B6" s="192" t="s">
        <v>284</v>
      </c>
      <c r="C6" s="193" t="s">
        <v>233</v>
      </c>
    </row>
    <row r="7" spans="1:3" ht="60" customHeight="1" x14ac:dyDescent="0.2">
      <c r="A7" s="194" t="s">
        <v>78</v>
      </c>
      <c r="B7" s="195" t="s">
        <v>234</v>
      </c>
      <c r="C7" s="196"/>
    </row>
    <row r="8" spans="1:3" ht="60" customHeight="1" x14ac:dyDescent="0.2">
      <c r="A8" s="194" t="s">
        <v>79</v>
      </c>
      <c r="B8" s="192" t="s">
        <v>285</v>
      </c>
      <c r="C8" s="197" t="s">
        <v>235</v>
      </c>
    </row>
    <row r="9" spans="1:3" ht="60" customHeight="1" x14ac:dyDescent="0.2">
      <c r="A9" s="194" t="s">
        <v>80</v>
      </c>
      <c r="B9" s="195" t="s">
        <v>236</v>
      </c>
      <c r="C9" s="196"/>
    </row>
    <row r="10" spans="1:3" ht="60" customHeight="1" x14ac:dyDescent="0.2">
      <c r="A10" s="194" t="s">
        <v>81</v>
      </c>
      <c r="B10" s="195" t="s">
        <v>237</v>
      </c>
      <c r="C10" s="196"/>
    </row>
    <row r="11" spans="1:3" ht="60" customHeight="1" x14ac:dyDescent="0.2">
      <c r="A11" s="194" t="s">
        <v>238</v>
      </c>
      <c r="B11" s="195" t="s">
        <v>239</v>
      </c>
      <c r="C11" s="196"/>
    </row>
    <row r="12" spans="1:3" ht="60" customHeight="1" x14ac:dyDescent="0.2">
      <c r="A12" s="194" t="s">
        <v>82</v>
      </c>
      <c r="B12" s="192" t="s">
        <v>286</v>
      </c>
      <c r="C12" s="198" t="s">
        <v>240</v>
      </c>
    </row>
    <row r="13" spans="1:3" ht="60" customHeight="1" x14ac:dyDescent="0.2">
      <c r="A13" s="194" t="s">
        <v>241</v>
      </c>
      <c r="B13" s="193" t="s">
        <v>287</v>
      </c>
      <c r="C13" s="194" t="s">
        <v>242</v>
      </c>
    </row>
    <row r="14" spans="1:3" ht="60" customHeight="1" x14ac:dyDescent="0.2">
      <c r="A14" s="199" t="s">
        <v>83</v>
      </c>
      <c r="B14" s="200"/>
      <c r="C14" s="201" t="s">
        <v>263</v>
      </c>
    </row>
    <row r="15" spans="1:3" ht="60" customHeight="1" x14ac:dyDescent="0.2">
      <c r="A15" s="194" t="s">
        <v>84</v>
      </c>
      <c r="B15" s="202" t="s">
        <v>262</v>
      </c>
      <c r="C15" s="196"/>
    </row>
  </sheetData>
  <mergeCells count="2">
    <mergeCell ref="A1:C1"/>
    <mergeCell ref="A2:C2"/>
  </mergeCells>
  <phoneticPr fontId="3"/>
  <pageMargins left="0.59055118110236227" right="0.39370078740157483" top="0.78740157480314965"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showGridLines="0" zoomScaleNormal="100" zoomScaleSheetLayoutView="75" workbookViewId="0">
      <selection sqref="A1:L1"/>
    </sheetView>
  </sheetViews>
  <sheetFormatPr defaultColWidth="9" defaultRowHeight="13" x14ac:dyDescent="0.2"/>
  <cols>
    <col min="1" max="1" width="12.08984375" style="2" customWidth="1"/>
    <col min="2" max="2" width="8.90625" style="16" customWidth="1"/>
    <col min="3" max="3" width="6.26953125" style="16" customWidth="1"/>
    <col min="4" max="11" width="6.26953125" style="2" customWidth="1"/>
    <col min="12" max="12" width="8.453125" style="2" customWidth="1"/>
    <col min="13" max="16384" width="9" style="2"/>
  </cols>
  <sheetData>
    <row r="1" spans="1:12" s="19" customFormat="1" ht="19.5" customHeight="1" x14ac:dyDescent="0.2">
      <c r="A1" s="270" t="s">
        <v>265</v>
      </c>
      <c r="B1" s="270"/>
      <c r="C1" s="270"/>
      <c r="D1" s="270"/>
      <c r="E1" s="270"/>
      <c r="F1" s="270"/>
      <c r="G1" s="270"/>
      <c r="H1" s="270"/>
      <c r="I1" s="270"/>
      <c r="J1" s="270"/>
      <c r="K1" s="270"/>
      <c r="L1" s="270"/>
    </row>
    <row r="2" spans="1:12" customFormat="1" ht="20.149999999999999" customHeight="1" x14ac:dyDescent="0.2">
      <c r="A2" s="274" t="s">
        <v>273</v>
      </c>
      <c r="B2" s="274"/>
      <c r="C2" s="274"/>
      <c r="D2" s="274"/>
      <c r="E2" s="274"/>
      <c r="F2" s="274"/>
      <c r="G2" s="274"/>
      <c r="H2" s="274"/>
      <c r="I2" s="274"/>
      <c r="J2" s="274"/>
      <c r="K2" s="274"/>
      <c r="L2" s="274"/>
    </row>
    <row r="3" spans="1:12" s="20" customFormat="1" x14ac:dyDescent="0.2">
      <c r="A3" s="155"/>
      <c r="L3" s="22" t="s">
        <v>290</v>
      </c>
    </row>
    <row r="4" spans="1:12" customFormat="1" x14ac:dyDescent="0.2">
      <c r="A4" s="20"/>
      <c r="B4" s="20"/>
      <c r="C4" s="20"/>
    </row>
    <row r="5" spans="1:12" s="3" customFormat="1" ht="23.5" x14ac:dyDescent="0.35">
      <c r="A5" s="203" t="s">
        <v>171</v>
      </c>
      <c r="B5" s="4"/>
      <c r="C5" s="5"/>
      <c r="D5" s="5"/>
      <c r="F5" s="6"/>
      <c r="I5" s="7"/>
      <c r="J5" s="8"/>
    </row>
    <row r="6" spans="1:12" s="9" customFormat="1" ht="15" customHeight="1" x14ac:dyDescent="0.2">
      <c r="A6" s="14"/>
      <c r="B6" s="13"/>
      <c r="C6" s="10"/>
      <c r="D6" s="10"/>
      <c r="E6" s="10"/>
      <c r="F6" s="27"/>
      <c r="I6" s="10"/>
      <c r="J6" s="11"/>
      <c r="K6" s="138" t="s">
        <v>281</v>
      </c>
    </row>
    <row r="7" spans="1:12" s="12" customFormat="1" ht="25" customHeight="1" x14ac:dyDescent="0.2">
      <c r="A7" s="139"/>
      <c r="B7" s="256" t="s">
        <v>305</v>
      </c>
      <c r="C7" s="257">
        <v>2015</v>
      </c>
      <c r="D7" s="256">
        <v>2016</v>
      </c>
      <c r="E7" s="257">
        <v>2017</v>
      </c>
      <c r="F7" s="256">
        <v>2018</v>
      </c>
      <c r="G7" s="258">
        <v>2019</v>
      </c>
      <c r="H7" s="256">
        <v>2020</v>
      </c>
      <c r="I7" s="256">
        <v>2021</v>
      </c>
      <c r="J7" s="256">
        <v>2022</v>
      </c>
      <c r="K7" s="259">
        <v>2023</v>
      </c>
    </row>
    <row r="8" spans="1:12" s="15" customFormat="1" ht="15" customHeight="1" x14ac:dyDescent="0.2">
      <c r="A8" s="141" t="s">
        <v>85</v>
      </c>
      <c r="B8" s="143">
        <v>5039</v>
      </c>
      <c r="C8" s="142">
        <v>5002</v>
      </c>
      <c r="D8" s="143">
        <v>5020</v>
      </c>
      <c r="E8" s="142">
        <v>4990</v>
      </c>
      <c r="F8" s="143">
        <v>5081</v>
      </c>
      <c r="G8" s="147">
        <v>5076</v>
      </c>
      <c r="H8" s="153">
        <v>5297</v>
      </c>
      <c r="I8" s="149">
        <v>5072</v>
      </c>
      <c r="J8" s="153">
        <v>5003</v>
      </c>
      <c r="K8" s="150">
        <v>5173</v>
      </c>
      <c r="L8" s="14"/>
    </row>
    <row r="9" spans="1:12" s="15" customFormat="1" ht="15" customHeight="1" x14ac:dyDescent="0.2">
      <c r="A9" s="141" t="s">
        <v>86</v>
      </c>
      <c r="B9" s="143">
        <v>5013</v>
      </c>
      <c r="C9" s="142">
        <v>5067</v>
      </c>
      <c r="D9" s="143">
        <v>4992</v>
      </c>
      <c r="E9" s="142">
        <v>4822</v>
      </c>
      <c r="F9" s="143">
        <v>4669</v>
      </c>
      <c r="G9" s="147">
        <v>4618</v>
      </c>
      <c r="H9" s="153">
        <v>4850</v>
      </c>
      <c r="I9" s="149">
        <v>4681</v>
      </c>
      <c r="J9" s="153">
        <v>4515</v>
      </c>
      <c r="K9" s="149">
        <v>4601</v>
      </c>
      <c r="L9" s="14"/>
    </row>
    <row r="10" spans="1:12" s="15" customFormat="1" ht="15" customHeight="1" x14ac:dyDescent="0.2">
      <c r="A10" s="141" t="s">
        <v>87</v>
      </c>
      <c r="B10" s="143">
        <v>5315</v>
      </c>
      <c r="C10" s="142">
        <v>5515</v>
      </c>
      <c r="D10" s="143">
        <v>5517</v>
      </c>
      <c r="E10" s="142">
        <v>5595</v>
      </c>
      <c r="F10" s="143">
        <v>5633</v>
      </c>
      <c r="G10" s="147">
        <v>5504</v>
      </c>
      <c r="H10" s="153">
        <v>6046</v>
      </c>
      <c r="I10" s="149">
        <v>5893</v>
      </c>
      <c r="J10" s="153">
        <v>5810</v>
      </c>
      <c r="K10" s="149">
        <v>5957</v>
      </c>
      <c r="L10" s="14"/>
    </row>
    <row r="11" spans="1:12" s="15" customFormat="1" ht="15" customHeight="1" x14ac:dyDescent="0.2">
      <c r="A11" s="141" t="s">
        <v>88</v>
      </c>
      <c r="B11" s="143">
        <v>2882</v>
      </c>
      <c r="C11" s="142">
        <v>2985</v>
      </c>
      <c r="D11" s="143">
        <v>3084</v>
      </c>
      <c r="E11" s="142">
        <v>3084</v>
      </c>
      <c r="F11" s="143">
        <v>3081</v>
      </c>
      <c r="G11" s="147">
        <v>3088</v>
      </c>
      <c r="H11" s="153">
        <v>3291</v>
      </c>
      <c r="I11" s="149">
        <v>3199</v>
      </c>
      <c r="J11" s="153">
        <v>3120</v>
      </c>
      <c r="K11" s="149">
        <v>3397</v>
      </c>
      <c r="L11" s="14"/>
    </row>
    <row r="12" spans="1:12" s="15" customFormat="1" ht="15" customHeight="1" x14ac:dyDescent="0.2">
      <c r="A12" s="141" t="s">
        <v>89</v>
      </c>
      <c r="B12" s="143">
        <v>6848</v>
      </c>
      <c r="C12" s="142">
        <v>7120</v>
      </c>
      <c r="D12" s="143">
        <v>7168</v>
      </c>
      <c r="E12" s="142">
        <v>7069</v>
      </c>
      <c r="F12" s="143">
        <v>7185</v>
      </c>
      <c r="G12" s="147">
        <v>6822</v>
      </c>
      <c r="H12" s="153">
        <v>7352</v>
      </c>
      <c r="I12" s="149">
        <v>6987</v>
      </c>
      <c r="J12" s="153">
        <v>6869</v>
      </c>
      <c r="K12" s="149">
        <v>6971</v>
      </c>
      <c r="L12" s="14"/>
    </row>
    <row r="13" spans="1:12" s="15" customFormat="1" ht="15" customHeight="1" x14ac:dyDescent="0.2">
      <c r="A13" s="141" t="s">
        <v>222</v>
      </c>
      <c r="B13" s="143">
        <v>2248</v>
      </c>
      <c r="C13" s="142">
        <v>2349</v>
      </c>
      <c r="D13" s="143">
        <v>2396</v>
      </c>
      <c r="E13" s="142">
        <v>2348</v>
      </c>
      <c r="F13" s="143">
        <v>2402</v>
      </c>
      <c r="G13" s="147">
        <v>2407</v>
      </c>
      <c r="H13" s="153">
        <v>2512</v>
      </c>
      <c r="I13" s="149">
        <v>2523</v>
      </c>
      <c r="J13" s="153">
        <v>2469</v>
      </c>
      <c r="K13" s="149">
        <v>2578</v>
      </c>
      <c r="L13" s="14"/>
    </row>
    <row r="14" spans="1:12" s="15" customFormat="1" ht="15" customHeight="1" x14ac:dyDescent="0.2">
      <c r="A14" s="141" t="s">
        <v>90</v>
      </c>
      <c r="B14" s="143">
        <v>2661</v>
      </c>
      <c r="C14" s="142">
        <v>2759</v>
      </c>
      <c r="D14" s="143">
        <v>2764</v>
      </c>
      <c r="E14" s="142">
        <v>2791</v>
      </c>
      <c r="F14" s="143">
        <v>2828</v>
      </c>
      <c r="G14" s="147">
        <v>2813</v>
      </c>
      <c r="H14" s="153">
        <v>3062</v>
      </c>
      <c r="I14" s="149">
        <v>2990</v>
      </c>
      <c r="J14" s="153">
        <v>2975</v>
      </c>
      <c r="K14" s="149">
        <v>3041</v>
      </c>
      <c r="L14" s="14"/>
    </row>
    <row r="15" spans="1:12" s="15" customFormat="1" ht="15" customHeight="1" x14ac:dyDescent="0.2">
      <c r="A15" s="141" t="s">
        <v>91</v>
      </c>
      <c r="B15" s="143">
        <v>4301</v>
      </c>
      <c r="C15" s="142">
        <v>4440</v>
      </c>
      <c r="D15" s="143">
        <v>4482</v>
      </c>
      <c r="E15" s="142">
        <v>4508</v>
      </c>
      <c r="F15" s="143">
        <v>4658</v>
      </c>
      <c r="G15" s="147">
        <v>4919</v>
      </c>
      <c r="H15" s="153">
        <v>5040</v>
      </c>
      <c r="I15" s="149">
        <v>5198</v>
      </c>
      <c r="J15" s="153">
        <v>5410</v>
      </c>
      <c r="K15" s="149">
        <v>5687</v>
      </c>
      <c r="L15" s="14"/>
    </row>
    <row r="16" spans="1:12" s="15" customFormat="1" ht="15" customHeight="1" x14ac:dyDescent="0.2">
      <c r="A16" s="141" t="s">
        <v>92</v>
      </c>
      <c r="B16" s="143">
        <v>7810</v>
      </c>
      <c r="C16" s="142">
        <v>8130</v>
      </c>
      <c r="D16" s="143">
        <v>8516</v>
      </c>
      <c r="E16" s="142">
        <v>8633</v>
      </c>
      <c r="F16" s="143">
        <v>8873</v>
      </c>
      <c r="G16" s="147">
        <v>9121</v>
      </c>
      <c r="H16" s="153">
        <v>9458</v>
      </c>
      <c r="I16" s="149">
        <v>9910</v>
      </c>
      <c r="J16" s="153">
        <v>10223</v>
      </c>
      <c r="K16" s="149">
        <v>10575</v>
      </c>
      <c r="L16" s="14"/>
    </row>
    <row r="17" spans="1:12" s="15" customFormat="1" ht="15" customHeight="1" x14ac:dyDescent="0.2">
      <c r="A17" s="141" t="s">
        <v>93</v>
      </c>
      <c r="B17" s="143">
        <v>3601</v>
      </c>
      <c r="C17" s="142">
        <v>3708</v>
      </c>
      <c r="D17" s="143">
        <v>3843</v>
      </c>
      <c r="E17" s="142">
        <v>3842</v>
      </c>
      <c r="F17" s="143">
        <v>3996</v>
      </c>
      <c r="G17" s="147">
        <v>4155</v>
      </c>
      <c r="H17" s="153">
        <v>4267</v>
      </c>
      <c r="I17" s="149">
        <v>4280</v>
      </c>
      <c r="J17" s="153">
        <v>4371</v>
      </c>
      <c r="K17" s="149">
        <v>4563</v>
      </c>
      <c r="L17" s="14"/>
    </row>
    <row r="18" spans="1:12" s="15" customFormat="1" ht="15" customHeight="1" x14ac:dyDescent="0.2">
      <c r="A18" s="141" t="s">
        <v>94</v>
      </c>
      <c r="B18" s="143">
        <v>2783</v>
      </c>
      <c r="C18" s="142">
        <v>2754</v>
      </c>
      <c r="D18" s="143">
        <v>2750</v>
      </c>
      <c r="E18" s="142">
        <v>2728</v>
      </c>
      <c r="F18" s="143">
        <v>2667</v>
      </c>
      <c r="G18" s="147">
        <v>2752</v>
      </c>
      <c r="H18" s="153">
        <v>3061</v>
      </c>
      <c r="I18" s="149">
        <v>3100</v>
      </c>
      <c r="J18" s="153">
        <v>3023</v>
      </c>
      <c r="K18" s="149">
        <v>2952</v>
      </c>
      <c r="L18" s="14"/>
    </row>
    <row r="19" spans="1:12" s="15" customFormat="1" ht="15" customHeight="1" x14ac:dyDescent="0.2">
      <c r="A19" s="144" t="s">
        <v>95</v>
      </c>
      <c r="B19" s="146">
        <v>11726</v>
      </c>
      <c r="C19" s="145">
        <v>11944</v>
      </c>
      <c r="D19" s="146">
        <v>11688</v>
      </c>
      <c r="E19" s="145">
        <v>11574</v>
      </c>
      <c r="F19" s="146">
        <v>11724</v>
      </c>
      <c r="G19" s="154">
        <v>12164</v>
      </c>
      <c r="H19" s="152">
        <v>8865</v>
      </c>
      <c r="I19" s="151">
        <v>8653</v>
      </c>
      <c r="J19" s="152">
        <v>9781</v>
      </c>
      <c r="K19" s="151">
        <v>11559</v>
      </c>
      <c r="L19" s="14"/>
    </row>
    <row r="20" spans="1:12" x14ac:dyDescent="0.2">
      <c r="G20" s="148"/>
      <c r="H20" s="148"/>
      <c r="I20" s="148"/>
    </row>
  </sheetData>
  <mergeCells count="2">
    <mergeCell ref="A1:L1"/>
    <mergeCell ref="A2:L2"/>
  </mergeCells>
  <phoneticPr fontId="3"/>
  <pageMargins left="0.78740157480314965" right="0.19685039370078741" top="0.78740157480314965" bottom="0.39370078740157483" header="0.39370078740157483"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showGridLines="0" zoomScaleNormal="100" workbookViewId="0">
      <selection sqref="A1:F1"/>
    </sheetView>
  </sheetViews>
  <sheetFormatPr defaultColWidth="9" defaultRowHeight="13" x14ac:dyDescent="0.2"/>
  <cols>
    <col min="1" max="1" width="17.6328125" style="12" customWidth="1"/>
    <col min="2" max="3" width="20.6328125" style="12" customWidth="1"/>
    <col min="4" max="16384" width="9" style="12"/>
  </cols>
  <sheetData>
    <row r="1" spans="1:11" s="19" customFormat="1" ht="19.5" customHeight="1" x14ac:dyDescent="0.2">
      <c r="A1" s="270" t="s">
        <v>266</v>
      </c>
      <c r="B1" s="271"/>
      <c r="C1" s="271"/>
      <c r="D1" s="271"/>
      <c r="E1" s="271"/>
      <c r="F1" s="271"/>
    </row>
    <row r="2" spans="1:11" s="20" customFormat="1" ht="20.149999999999999" customHeight="1" x14ac:dyDescent="0.2">
      <c r="A2" s="274" t="s">
        <v>273</v>
      </c>
      <c r="B2" s="274"/>
      <c r="C2" s="274"/>
      <c r="D2" s="274"/>
      <c r="E2" s="274"/>
      <c r="F2" s="274"/>
    </row>
    <row r="3" spans="1:11" s="20" customFormat="1" x14ac:dyDescent="0.2">
      <c r="A3" s="155"/>
      <c r="F3" s="22" t="s">
        <v>283</v>
      </c>
    </row>
    <row r="4" spans="1:11" customFormat="1" x14ac:dyDescent="0.2">
      <c r="A4" s="20"/>
      <c r="B4" s="20"/>
      <c r="C4" s="20"/>
    </row>
    <row r="5" spans="1:11" s="3" customFormat="1" ht="23.5" x14ac:dyDescent="0.35">
      <c r="A5" s="203" t="s">
        <v>309</v>
      </c>
      <c r="B5" s="4"/>
      <c r="C5" s="5"/>
      <c r="D5" s="5"/>
      <c r="F5" s="6"/>
      <c r="J5" s="7"/>
      <c r="K5" s="8"/>
    </row>
    <row r="6" spans="1:11" s="9" customFormat="1" ht="7.5" customHeight="1" x14ac:dyDescent="0.2">
      <c r="A6" s="14"/>
      <c r="B6" s="13"/>
      <c r="C6" s="10"/>
      <c r="D6" s="10"/>
      <c r="E6" s="10"/>
      <c r="F6" s="27"/>
      <c r="J6" s="10"/>
      <c r="K6" s="11"/>
    </row>
    <row r="7" spans="1:11" ht="25" customHeight="1" x14ac:dyDescent="0.2">
      <c r="A7" s="139"/>
      <c r="B7" s="140" t="s">
        <v>306</v>
      </c>
      <c r="C7" s="204" t="s">
        <v>96</v>
      </c>
    </row>
    <row r="8" spans="1:11" ht="25" customHeight="1" x14ac:dyDescent="0.2">
      <c r="A8" s="141" t="s">
        <v>95</v>
      </c>
      <c r="B8" s="149">
        <v>11559</v>
      </c>
      <c r="C8" s="205">
        <v>17.238345214304889</v>
      </c>
    </row>
    <row r="9" spans="1:11" ht="25" customHeight="1" x14ac:dyDescent="0.2">
      <c r="A9" s="141" t="s">
        <v>92</v>
      </c>
      <c r="B9" s="153">
        <v>10575</v>
      </c>
      <c r="C9" s="205">
        <v>15.770871238106601</v>
      </c>
    </row>
    <row r="10" spans="1:11" ht="25" customHeight="1" x14ac:dyDescent="0.2">
      <c r="A10" s="141" t="s">
        <v>89</v>
      </c>
      <c r="B10" s="149">
        <v>6971</v>
      </c>
      <c r="C10" s="205">
        <v>10.396098666746205</v>
      </c>
    </row>
    <row r="11" spans="1:11" ht="25" customHeight="1" x14ac:dyDescent="0.2">
      <c r="A11" s="141" t="s">
        <v>87</v>
      </c>
      <c r="B11" s="153">
        <v>5957</v>
      </c>
      <c r="C11" s="205">
        <v>8.8838846302979686</v>
      </c>
    </row>
    <row r="12" spans="1:11" ht="25" customHeight="1" x14ac:dyDescent="0.2">
      <c r="A12" s="141" t="s">
        <v>91</v>
      </c>
      <c r="B12" s="149">
        <v>5687</v>
      </c>
      <c r="C12" s="205">
        <v>8.4812240880484389</v>
      </c>
    </row>
    <row r="13" spans="1:11" ht="25" customHeight="1" x14ac:dyDescent="0.2">
      <c r="A13" s="141" t="s">
        <v>85</v>
      </c>
      <c r="B13" s="149">
        <v>5173</v>
      </c>
      <c r="C13" s="205">
        <v>7.7146777224326666</v>
      </c>
    </row>
    <row r="14" spans="1:11" ht="25" customHeight="1" x14ac:dyDescent="0.2">
      <c r="A14" s="141" t="s">
        <v>86</v>
      </c>
      <c r="B14" s="149">
        <v>4601</v>
      </c>
      <c r="C14" s="205">
        <v>6.8616339070003276</v>
      </c>
    </row>
    <row r="15" spans="1:11" ht="25" customHeight="1" x14ac:dyDescent="0.2">
      <c r="A15" s="141" t="s">
        <v>93</v>
      </c>
      <c r="B15" s="149">
        <v>4563</v>
      </c>
      <c r="C15" s="205">
        <v>6.8049631640170611</v>
      </c>
    </row>
    <row r="16" spans="1:11" ht="25" customHeight="1" x14ac:dyDescent="0.2">
      <c r="A16" s="141" t="s">
        <v>88</v>
      </c>
      <c r="B16" s="149">
        <v>3397</v>
      </c>
      <c r="C16" s="205">
        <v>5.066066155635756</v>
      </c>
    </row>
    <row r="17" spans="1:3" ht="25" customHeight="1" x14ac:dyDescent="0.2">
      <c r="A17" s="141" t="s">
        <v>90</v>
      </c>
      <c r="B17" s="149">
        <v>3041</v>
      </c>
      <c r="C17" s="205">
        <v>4.5351507740030428</v>
      </c>
    </row>
    <row r="18" spans="1:3" ht="25" customHeight="1" x14ac:dyDescent="0.2">
      <c r="A18" s="141" t="s">
        <v>94</v>
      </c>
      <c r="B18" s="149">
        <v>2952</v>
      </c>
      <c r="C18" s="205">
        <v>4.4024219285948636</v>
      </c>
    </row>
    <row r="19" spans="1:3" ht="25" customHeight="1" x14ac:dyDescent="0.2">
      <c r="A19" s="144" t="s">
        <v>307</v>
      </c>
      <c r="B19" s="152">
        <v>2578</v>
      </c>
      <c r="C19" s="206">
        <v>3.8446625108121815</v>
      </c>
    </row>
    <row r="20" spans="1:3" ht="25" customHeight="1" x14ac:dyDescent="0.2">
      <c r="A20" s="148"/>
      <c r="B20" s="207">
        <v>67054</v>
      </c>
      <c r="C20" s="208">
        <v>100</v>
      </c>
    </row>
    <row r="21" spans="1:3" x14ac:dyDescent="0.2">
      <c r="A21" s="209"/>
      <c r="B21" s="247" t="s">
        <v>282</v>
      </c>
      <c r="C21" s="247" t="s">
        <v>308</v>
      </c>
    </row>
  </sheetData>
  <mergeCells count="2">
    <mergeCell ref="A1:F1"/>
    <mergeCell ref="A2:F2"/>
  </mergeCells>
  <phoneticPr fontId="3"/>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
  <sheetViews>
    <sheetView showGridLines="0" zoomScaleNormal="100" workbookViewId="0">
      <selection sqref="A1:I1"/>
    </sheetView>
  </sheetViews>
  <sheetFormatPr defaultColWidth="9" defaultRowHeight="13" x14ac:dyDescent="0.2"/>
  <cols>
    <col min="1" max="1" width="13.26953125" style="17" customWidth="1"/>
    <col min="2" max="2" width="9" style="17"/>
    <col min="3" max="3" width="8.08984375" style="17" customWidth="1"/>
    <col min="4" max="4" width="8.36328125" style="17" customWidth="1"/>
    <col min="5" max="5" width="8.453125" style="17" bestFit="1" customWidth="1"/>
    <col min="6" max="6" width="6.453125" style="17" customWidth="1"/>
    <col min="7" max="7" width="10" style="17" customWidth="1"/>
    <col min="8" max="8" width="7.90625" style="17" customWidth="1"/>
    <col min="9" max="9" width="21.26953125" style="17" customWidth="1"/>
    <col min="10" max="16384" width="9" style="17"/>
  </cols>
  <sheetData>
    <row r="1" spans="1:9" s="19" customFormat="1" ht="19.5" customHeight="1" x14ac:dyDescent="0.2">
      <c r="A1" s="270" t="s">
        <v>267</v>
      </c>
      <c r="B1" s="271"/>
      <c r="C1" s="271"/>
      <c r="D1" s="271"/>
      <c r="E1" s="271"/>
      <c r="F1" s="271"/>
      <c r="G1" s="271"/>
      <c r="H1" s="271"/>
      <c r="I1" s="271"/>
    </row>
    <row r="2" spans="1:9" s="20" customFormat="1" ht="20.149999999999999" customHeight="1" x14ac:dyDescent="0.2">
      <c r="A2" s="274" t="s">
        <v>274</v>
      </c>
      <c r="B2" s="274"/>
      <c r="C2" s="274"/>
      <c r="D2" s="274"/>
      <c r="E2" s="274"/>
      <c r="F2" s="274"/>
      <c r="G2" s="274"/>
      <c r="H2" s="274"/>
      <c r="I2" s="274"/>
    </row>
    <row r="3" spans="1:9" s="20" customFormat="1" x14ac:dyDescent="0.2">
      <c r="A3" s="155"/>
      <c r="I3" s="22" t="s">
        <v>291</v>
      </c>
    </row>
    <row r="4" spans="1:9" customFormat="1" x14ac:dyDescent="0.2">
      <c r="A4" s="20"/>
      <c r="B4" s="20"/>
      <c r="C4" s="20"/>
    </row>
    <row r="5" spans="1:9" ht="28" customHeight="1" x14ac:dyDescent="0.2">
      <c r="A5" s="129" t="s">
        <v>100</v>
      </c>
      <c r="B5" s="292"/>
      <c r="C5" s="292"/>
      <c r="D5" s="292"/>
      <c r="E5" s="292"/>
      <c r="F5" s="292"/>
      <c r="G5" s="292"/>
      <c r="H5" s="292"/>
      <c r="I5" s="293"/>
    </row>
    <row r="6" spans="1:9" ht="28" customHeight="1" x14ac:dyDescent="0.2">
      <c r="A6" s="117" t="s">
        <v>101</v>
      </c>
      <c r="B6" s="126" t="s">
        <v>173</v>
      </c>
      <c r="C6" s="294"/>
      <c r="D6" s="295"/>
      <c r="E6" s="296"/>
      <c r="F6" s="280" t="s">
        <v>102</v>
      </c>
      <c r="G6" s="280"/>
      <c r="H6" s="277"/>
      <c r="I6" s="279"/>
    </row>
    <row r="7" spans="1:9" ht="28" customHeight="1" x14ac:dyDescent="0.2">
      <c r="A7" s="130" t="s">
        <v>103</v>
      </c>
      <c r="B7" s="275"/>
      <c r="C7" s="275"/>
      <c r="D7" s="275"/>
      <c r="E7" s="275"/>
      <c r="F7" s="275"/>
      <c r="G7" s="275"/>
      <c r="H7" s="275"/>
      <c r="I7" s="276"/>
    </row>
    <row r="8" spans="1:9" ht="28" customHeight="1" x14ac:dyDescent="0.2">
      <c r="A8" s="117" t="s">
        <v>149</v>
      </c>
      <c r="B8" s="116" t="s">
        <v>174</v>
      </c>
      <c r="C8" s="277"/>
      <c r="D8" s="278"/>
      <c r="E8" s="278"/>
      <c r="F8" s="278"/>
      <c r="G8" s="278"/>
      <c r="H8" s="278"/>
      <c r="I8" s="279"/>
    </row>
    <row r="9" spans="1:9" ht="28" customHeight="1" x14ac:dyDescent="0.2">
      <c r="A9" s="130" t="s">
        <v>104</v>
      </c>
      <c r="B9" s="278"/>
      <c r="C9" s="278"/>
      <c r="D9" s="279"/>
      <c r="E9" s="134" t="s">
        <v>105</v>
      </c>
      <c r="F9" s="275" t="s">
        <v>175</v>
      </c>
      <c r="G9" s="275"/>
      <c r="H9" s="275"/>
      <c r="I9" s="276"/>
    </row>
    <row r="10" spans="1:9" ht="28" customHeight="1" x14ac:dyDescent="0.2">
      <c r="A10" s="117" t="s">
        <v>106</v>
      </c>
      <c r="B10" s="114"/>
      <c r="C10" s="114"/>
      <c r="D10" s="115"/>
      <c r="E10" s="133" t="s">
        <v>107</v>
      </c>
      <c r="F10" s="277"/>
      <c r="G10" s="278"/>
      <c r="H10" s="278"/>
      <c r="I10" s="279"/>
    </row>
    <row r="11" spans="1:9" ht="28" customHeight="1" x14ac:dyDescent="0.2">
      <c r="A11" s="130" t="s">
        <v>108</v>
      </c>
      <c r="B11" s="128" t="s">
        <v>99</v>
      </c>
      <c r="C11" s="118" t="s">
        <v>109</v>
      </c>
      <c r="D11" s="132" t="s">
        <v>110</v>
      </c>
      <c r="E11" s="131" t="s">
        <v>150</v>
      </c>
      <c r="F11" s="277" t="s">
        <v>176</v>
      </c>
      <c r="G11" s="279"/>
      <c r="H11" s="127" t="s">
        <v>111</v>
      </c>
      <c r="I11" s="125" t="s">
        <v>112</v>
      </c>
    </row>
    <row r="12" spans="1:9" ht="28" customHeight="1" x14ac:dyDescent="0.2">
      <c r="A12" s="117" t="s">
        <v>113</v>
      </c>
      <c r="B12" s="286" t="s">
        <v>177</v>
      </c>
      <c r="C12" s="287"/>
      <c r="D12" s="287"/>
      <c r="E12" s="287"/>
      <c r="F12" s="287"/>
      <c r="G12" s="287"/>
      <c r="H12" s="287"/>
      <c r="I12" s="288"/>
    </row>
    <row r="13" spans="1:9" ht="28" customHeight="1" x14ac:dyDescent="0.2">
      <c r="A13" s="137" t="s">
        <v>114</v>
      </c>
      <c r="B13" s="283" t="s">
        <v>256</v>
      </c>
      <c r="C13" s="284"/>
      <c r="D13" s="285"/>
      <c r="E13" s="284" t="s">
        <v>115</v>
      </c>
      <c r="F13" s="284"/>
      <c r="G13" s="136" t="s">
        <v>257</v>
      </c>
      <c r="H13" s="281"/>
      <c r="I13" s="282"/>
    </row>
    <row r="14" spans="1:9" s="29" customFormat="1" x14ac:dyDescent="0.2">
      <c r="A14" s="289" t="s">
        <v>185</v>
      </c>
      <c r="B14" s="290"/>
      <c r="C14" s="290"/>
      <c r="D14" s="290"/>
      <c r="E14" s="291"/>
      <c r="F14" s="135" t="s">
        <v>151</v>
      </c>
      <c r="G14" s="289" t="s">
        <v>116</v>
      </c>
      <c r="H14" s="290"/>
      <c r="I14" s="291"/>
    </row>
    <row r="15" spans="1:9" ht="22.5" customHeight="1" x14ac:dyDescent="0.2">
      <c r="A15" s="124" t="s">
        <v>117</v>
      </c>
      <c r="B15" s="121"/>
      <c r="C15" s="121"/>
      <c r="D15" s="121"/>
      <c r="E15" s="121"/>
      <c r="F15" s="123" t="s">
        <v>152</v>
      </c>
      <c r="G15" s="121"/>
      <c r="H15" s="121"/>
      <c r="I15" s="122"/>
    </row>
    <row r="16" spans="1:9" ht="22.5" customHeight="1" x14ac:dyDescent="0.2">
      <c r="A16" s="108" t="s">
        <v>118</v>
      </c>
      <c r="B16" s="30"/>
      <c r="C16" s="30"/>
      <c r="D16" s="30"/>
      <c r="E16" s="30"/>
      <c r="F16" s="119" t="s">
        <v>153</v>
      </c>
      <c r="G16" s="30"/>
      <c r="H16" s="30"/>
      <c r="I16" s="109"/>
    </row>
    <row r="17" spans="1:9" ht="22.5" customHeight="1" x14ac:dyDescent="0.2">
      <c r="A17" s="108" t="s">
        <v>119</v>
      </c>
      <c r="B17" s="30"/>
      <c r="C17" s="30"/>
      <c r="D17" s="30"/>
      <c r="E17" s="30"/>
      <c r="F17" s="119" t="s">
        <v>154</v>
      </c>
      <c r="G17" s="30"/>
      <c r="H17" s="30"/>
      <c r="I17" s="109"/>
    </row>
    <row r="18" spans="1:9" ht="22.5" customHeight="1" x14ac:dyDescent="0.2">
      <c r="A18" s="108" t="s">
        <v>120</v>
      </c>
      <c r="B18" s="30"/>
      <c r="C18" s="30"/>
      <c r="D18" s="30"/>
      <c r="E18" s="30"/>
      <c r="F18" s="119" t="s">
        <v>121</v>
      </c>
      <c r="G18" s="30"/>
      <c r="H18" s="30"/>
      <c r="I18" s="109"/>
    </row>
    <row r="19" spans="1:9" ht="22.5" customHeight="1" x14ac:dyDescent="0.2">
      <c r="A19" s="108" t="s">
        <v>122</v>
      </c>
      <c r="B19" s="30"/>
      <c r="C19" s="30"/>
      <c r="D19" s="30"/>
      <c r="E19" s="30"/>
      <c r="F19" s="119" t="s">
        <v>123</v>
      </c>
      <c r="G19" s="30" t="s">
        <v>124</v>
      </c>
      <c r="H19" s="30"/>
      <c r="I19" s="109"/>
    </row>
    <row r="20" spans="1:9" ht="22.5" customHeight="1" x14ac:dyDescent="0.2">
      <c r="A20" s="108" t="s">
        <v>125</v>
      </c>
      <c r="B20" s="30"/>
      <c r="C20" s="30"/>
      <c r="D20" s="30"/>
      <c r="E20" s="30"/>
      <c r="F20" s="119" t="s">
        <v>126</v>
      </c>
      <c r="G20" s="30" t="s">
        <v>155</v>
      </c>
      <c r="H20" s="30"/>
      <c r="I20" s="109"/>
    </row>
    <row r="21" spans="1:9" ht="22.5" customHeight="1" x14ac:dyDescent="0.2">
      <c r="A21" s="108" t="s">
        <v>127</v>
      </c>
      <c r="B21" s="30"/>
      <c r="C21" s="30"/>
      <c r="D21" s="30"/>
      <c r="E21" s="30"/>
      <c r="F21" s="119" t="s">
        <v>156</v>
      </c>
      <c r="G21" s="30" t="s">
        <v>157</v>
      </c>
      <c r="H21" s="30"/>
      <c r="I21" s="109"/>
    </row>
    <row r="22" spans="1:9" ht="22.5" customHeight="1" x14ac:dyDescent="0.2">
      <c r="A22" s="108" t="s">
        <v>128</v>
      </c>
      <c r="B22" s="30"/>
      <c r="C22" s="30"/>
      <c r="D22" s="30"/>
      <c r="E22" s="30"/>
      <c r="F22" s="119" t="s">
        <v>178</v>
      </c>
      <c r="G22" s="30"/>
      <c r="H22" s="30"/>
      <c r="I22" s="109"/>
    </row>
    <row r="23" spans="1:9" ht="22.5" customHeight="1" x14ac:dyDescent="0.2">
      <c r="A23" s="108" t="s">
        <v>129</v>
      </c>
      <c r="B23" s="30"/>
      <c r="C23" s="30"/>
      <c r="D23" s="30"/>
      <c r="E23" s="30"/>
      <c r="F23" s="119" t="s">
        <v>158</v>
      </c>
      <c r="G23" s="30"/>
      <c r="H23" s="30"/>
      <c r="I23" s="109"/>
    </row>
    <row r="24" spans="1:9" ht="22.5" customHeight="1" x14ac:dyDescent="0.2">
      <c r="A24" s="108" t="s">
        <v>130</v>
      </c>
      <c r="B24" s="30"/>
      <c r="C24" s="30"/>
      <c r="D24" s="30"/>
      <c r="E24" s="30"/>
      <c r="F24" s="119" t="s">
        <v>152</v>
      </c>
      <c r="G24" s="30"/>
      <c r="H24" s="30"/>
      <c r="I24" s="109"/>
    </row>
    <row r="25" spans="1:9" ht="22.5" customHeight="1" x14ac:dyDescent="0.2">
      <c r="A25" s="108" t="s">
        <v>131</v>
      </c>
      <c r="B25" s="30"/>
      <c r="C25" s="30"/>
      <c r="D25" s="30"/>
      <c r="E25" s="30"/>
      <c r="F25" s="119" t="s">
        <v>159</v>
      </c>
      <c r="G25" s="30" t="s">
        <v>160</v>
      </c>
      <c r="H25" s="30"/>
      <c r="I25" s="109"/>
    </row>
    <row r="26" spans="1:9" ht="22.5" customHeight="1" x14ac:dyDescent="0.2">
      <c r="A26" s="108" t="s">
        <v>132</v>
      </c>
      <c r="B26" s="30"/>
      <c r="C26" s="30"/>
      <c r="D26" s="30"/>
      <c r="E26" s="30"/>
      <c r="F26" s="119" t="s">
        <v>161</v>
      </c>
      <c r="G26" s="30" t="s">
        <v>162</v>
      </c>
      <c r="H26" s="30"/>
      <c r="I26" s="109"/>
    </row>
    <row r="27" spans="1:9" ht="22.5" customHeight="1" x14ac:dyDescent="0.2">
      <c r="A27" s="108" t="s">
        <v>133</v>
      </c>
      <c r="B27" s="30"/>
      <c r="C27" s="30"/>
      <c r="D27" s="30"/>
      <c r="E27" s="30"/>
      <c r="F27" s="119" t="s">
        <v>163</v>
      </c>
      <c r="G27" s="30" t="s">
        <v>179</v>
      </c>
      <c r="H27" s="30"/>
      <c r="I27" s="109"/>
    </row>
    <row r="28" spans="1:9" ht="22.5" customHeight="1" x14ac:dyDescent="0.2">
      <c r="A28" s="108" t="s">
        <v>134</v>
      </c>
      <c r="B28" s="30"/>
      <c r="C28" s="30"/>
      <c r="D28" s="30"/>
      <c r="E28" s="30"/>
      <c r="F28" s="119" t="s">
        <v>164</v>
      </c>
      <c r="G28" s="30"/>
      <c r="H28" s="30"/>
      <c r="I28" s="109"/>
    </row>
    <row r="29" spans="1:9" ht="22.5" customHeight="1" x14ac:dyDescent="0.2">
      <c r="A29" s="108" t="s">
        <v>135</v>
      </c>
      <c r="B29" s="30"/>
      <c r="C29" s="30"/>
      <c r="D29" s="30"/>
      <c r="E29" s="30"/>
      <c r="F29" s="119" t="s">
        <v>123</v>
      </c>
      <c r="G29" s="30"/>
      <c r="H29" s="30"/>
      <c r="I29" s="109"/>
    </row>
    <row r="30" spans="1:9" ht="22.5" customHeight="1" x14ac:dyDescent="0.2">
      <c r="A30" s="108" t="s">
        <v>136</v>
      </c>
      <c r="B30" s="30"/>
      <c r="C30" s="30"/>
      <c r="D30" s="30"/>
      <c r="E30" s="30"/>
      <c r="F30" s="119" t="s">
        <v>165</v>
      </c>
      <c r="G30" s="30"/>
      <c r="H30" s="30"/>
      <c r="I30" s="109"/>
    </row>
    <row r="31" spans="1:9" ht="22.5" customHeight="1" x14ac:dyDescent="0.2">
      <c r="A31" s="108" t="s">
        <v>137</v>
      </c>
      <c r="B31" s="30"/>
      <c r="C31" s="30"/>
      <c r="D31" s="30"/>
      <c r="E31" s="30"/>
      <c r="F31" s="119" t="s">
        <v>121</v>
      </c>
      <c r="G31" s="30"/>
      <c r="H31" s="30"/>
      <c r="I31" s="109"/>
    </row>
    <row r="32" spans="1:9" ht="22.5" customHeight="1" x14ac:dyDescent="0.2">
      <c r="A32" s="108" t="s">
        <v>180</v>
      </c>
      <c r="B32" s="30"/>
      <c r="C32" s="30"/>
      <c r="D32" s="30"/>
      <c r="E32" s="30"/>
      <c r="F32" s="119" t="s">
        <v>121</v>
      </c>
      <c r="G32" s="30" t="s">
        <v>181</v>
      </c>
      <c r="H32" s="30"/>
      <c r="I32" s="109"/>
    </row>
    <row r="33" spans="1:9" ht="22.5" customHeight="1" x14ac:dyDescent="0.2">
      <c r="A33" s="108" t="s">
        <v>138</v>
      </c>
      <c r="B33" s="30"/>
      <c r="C33" s="30"/>
      <c r="D33" s="30"/>
      <c r="E33" s="30"/>
      <c r="F33" s="119" t="s">
        <v>166</v>
      </c>
      <c r="G33" s="30" t="s">
        <v>139</v>
      </c>
      <c r="H33" s="30"/>
      <c r="I33" s="109"/>
    </row>
    <row r="34" spans="1:9" ht="22.5" customHeight="1" x14ac:dyDescent="0.2">
      <c r="A34" s="108" t="s">
        <v>140</v>
      </c>
      <c r="B34" s="30"/>
      <c r="C34" s="30"/>
      <c r="D34" s="30"/>
      <c r="E34" s="30"/>
      <c r="F34" s="119" t="s">
        <v>167</v>
      </c>
      <c r="G34" s="30"/>
      <c r="H34" s="30"/>
      <c r="I34" s="109"/>
    </row>
    <row r="35" spans="1:9" ht="22.5" customHeight="1" x14ac:dyDescent="0.2">
      <c r="A35" s="108" t="s">
        <v>141</v>
      </c>
      <c r="B35" s="30"/>
      <c r="C35" s="30"/>
      <c r="D35" s="30"/>
      <c r="E35" s="30"/>
      <c r="F35" s="119" t="s">
        <v>168</v>
      </c>
      <c r="G35" s="30"/>
      <c r="H35" s="30"/>
      <c r="I35" s="109"/>
    </row>
    <row r="36" spans="1:9" ht="22.5" customHeight="1" x14ac:dyDescent="0.2">
      <c r="A36" s="108" t="s">
        <v>270</v>
      </c>
      <c r="B36" s="30"/>
      <c r="C36" s="30"/>
      <c r="D36" s="30"/>
      <c r="E36" s="30"/>
      <c r="F36" s="119" t="s">
        <v>123</v>
      </c>
      <c r="G36" s="30" t="s">
        <v>269</v>
      </c>
      <c r="H36" s="30"/>
      <c r="I36" s="109"/>
    </row>
    <row r="37" spans="1:9" ht="22.5" customHeight="1" x14ac:dyDescent="0.2">
      <c r="A37" s="108" t="s">
        <v>142</v>
      </c>
      <c r="B37" s="30"/>
      <c r="C37" s="30"/>
      <c r="D37" s="30"/>
      <c r="E37" s="30"/>
      <c r="F37" s="119" t="s">
        <v>169</v>
      </c>
      <c r="G37" s="30"/>
      <c r="H37" s="30"/>
      <c r="I37" s="109"/>
    </row>
    <row r="38" spans="1:9" ht="22.5" customHeight="1" x14ac:dyDescent="0.2">
      <c r="A38" s="112" t="s">
        <v>182</v>
      </c>
      <c r="B38" s="110"/>
      <c r="C38" s="110"/>
      <c r="D38" s="110"/>
      <c r="E38" s="110"/>
      <c r="F38" s="120" t="s">
        <v>170</v>
      </c>
      <c r="G38" s="110"/>
      <c r="H38" s="110"/>
      <c r="I38" s="111"/>
    </row>
    <row r="39" spans="1:9" ht="22.5" customHeight="1" x14ac:dyDescent="0.2">
      <c r="A39" s="117" t="s">
        <v>143</v>
      </c>
      <c r="B39" s="277" t="s">
        <v>183</v>
      </c>
      <c r="C39" s="278"/>
      <c r="D39" s="278"/>
      <c r="E39" s="279"/>
      <c r="F39" s="113" t="s">
        <v>184</v>
      </c>
      <c r="G39" s="114"/>
      <c r="H39" s="118" t="s">
        <v>144</v>
      </c>
      <c r="I39" s="115" t="s">
        <v>148</v>
      </c>
    </row>
  </sheetData>
  <mergeCells count="19">
    <mergeCell ref="B5:I5"/>
    <mergeCell ref="H6:I6"/>
    <mergeCell ref="C6:E6"/>
    <mergeCell ref="B7:I7"/>
    <mergeCell ref="C8:I8"/>
    <mergeCell ref="F6:G6"/>
    <mergeCell ref="A1:I1"/>
    <mergeCell ref="B39:E39"/>
    <mergeCell ref="F9:I9"/>
    <mergeCell ref="F10:I10"/>
    <mergeCell ref="H13:I13"/>
    <mergeCell ref="B13:D13"/>
    <mergeCell ref="F11:G11"/>
    <mergeCell ref="B12:I12"/>
    <mergeCell ref="B9:D9"/>
    <mergeCell ref="E13:F13"/>
    <mergeCell ref="A2:I2"/>
    <mergeCell ref="G14:I14"/>
    <mergeCell ref="A14:E14"/>
  </mergeCells>
  <phoneticPr fontId="3"/>
  <pageMargins left="0.59055118110236227" right="0.39370078740157483" top="0.19685039370078741" bottom="0"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zoomScaleNormal="100" workbookViewId="0">
      <selection sqref="A1:N1"/>
    </sheetView>
  </sheetViews>
  <sheetFormatPr defaultColWidth="9" defaultRowHeight="13" x14ac:dyDescent="0.2"/>
  <cols>
    <col min="1" max="1" width="10.6328125" style="28" customWidth="1"/>
    <col min="2" max="14" width="9.36328125" style="28" customWidth="1"/>
    <col min="15" max="16384" width="9" style="28"/>
  </cols>
  <sheetData>
    <row r="1" spans="1:14" s="19" customFormat="1" ht="19.5" customHeight="1" x14ac:dyDescent="0.2">
      <c r="A1" s="270" t="s">
        <v>268</v>
      </c>
      <c r="B1" s="271"/>
      <c r="C1" s="271"/>
      <c r="D1" s="271"/>
      <c r="E1" s="271"/>
      <c r="F1" s="271"/>
      <c r="G1" s="271"/>
      <c r="H1" s="271"/>
      <c r="I1" s="271"/>
      <c r="J1" s="271"/>
      <c r="K1" s="271"/>
      <c r="L1" s="271"/>
      <c r="M1" s="271"/>
      <c r="N1" s="271"/>
    </row>
    <row r="2" spans="1:14" s="20" customFormat="1" ht="20.149999999999999" customHeight="1" x14ac:dyDescent="0.2">
      <c r="A2" s="274" t="s">
        <v>273</v>
      </c>
      <c r="B2" s="274"/>
      <c r="C2" s="274"/>
      <c r="D2" s="274"/>
      <c r="E2" s="274"/>
      <c r="F2" s="274"/>
      <c r="G2" s="274"/>
      <c r="H2" s="274"/>
      <c r="I2" s="274"/>
      <c r="J2" s="274"/>
      <c r="K2" s="274"/>
      <c r="L2" s="274"/>
      <c r="M2" s="274"/>
      <c r="N2" s="274"/>
    </row>
    <row r="3" spans="1:14" s="20" customFormat="1" x14ac:dyDescent="0.2">
      <c r="A3" s="155"/>
      <c r="N3" s="22" t="s">
        <v>288</v>
      </c>
    </row>
    <row r="4" spans="1:14" customFormat="1" x14ac:dyDescent="0.2">
      <c r="A4" s="20"/>
      <c r="B4" s="20"/>
      <c r="C4" s="20"/>
    </row>
    <row r="5" spans="1:14" x14ac:dyDescent="0.2">
      <c r="A5" s="210" t="s">
        <v>98</v>
      </c>
    </row>
    <row r="6" spans="1:14" s="214" customFormat="1" ht="24" x14ac:dyDescent="0.2">
      <c r="A6" s="219" t="s">
        <v>172</v>
      </c>
      <c r="B6" s="220" t="s">
        <v>227</v>
      </c>
      <c r="C6" s="221" t="s">
        <v>224</v>
      </c>
      <c r="D6" s="220" t="s">
        <v>223</v>
      </c>
      <c r="E6" s="220" t="s">
        <v>243</v>
      </c>
      <c r="F6" s="220" t="s">
        <v>244</v>
      </c>
      <c r="G6" s="220" t="s">
        <v>245</v>
      </c>
      <c r="H6" s="220" t="s">
        <v>246</v>
      </c>
      <c r="I6" s="220" t="s">
        <v>247</v>
      </c>
      <c r="J6" s="220" t="s">
        <v>248</v>
      </c>
      <c r="K6" s="220" t="s">
        <v>249</v>
      </c>
      <c r="L6" s="220" t="s">
        <v>250</v>
      </c>
      <c r="M6" s="220" t="s">
        <v>251</v>
      </c>
      <c r="N6" s="220" t="s">
        <v>252</v>
      </c>
    </row>
    <row r="7" spans="1:14" s="214" customFormat="1" ht="14.25" customHeight="1" x14ac:dyDescent="0.2">
      <c r="A7" s="211">
        <v>1</v>
      </c>
      <c r="B7" s="212">
        <v>2</v>
      </c>
      <c r="C7" s="213">
        <v>2</v>
      </c>
      <c r="D7" s="212">
        <v>4</v>
      </c>
      <c r="E7" s="213">
        <v>1</v>
      </c>
      <c r="F7" s="212">
        <v>2</v>
      </c>
      <c r="G7" s="213">
        <v>2</v>
      </c>
      <c r="H7" s="212">
        <v>2</v>
      </c>
      <c r="I7" s="213">
        <v>2</v>
      </c>
      <c r="J7" s="212">
        <v>2</v>
      </c>
      <c r="K7" s="213">
        <v>2</v>
      </c>
      <c r="L7" s="212">
        <v>2</v>
      </c>
      <c r="M7" s="213">
        <v>2</v>
      </c>
      <c r="N7" s="213">
        <v>1</v>
      </c>
    </row>
    <row r="8" spans="1:14" s="214" customFormat="1" ht="14.25" customHeight="1" x14ac:dyDescent="0.2">
      <c r="A8" s="211">
        <v>2</v>
      </c>
      <c r="B8" s="212">
        <v>2</v>
      </c>
      <c r="C8" s="213">
        <v>1</v>
      </c>
      <c r="D8" s="212">
        <v>3</v>
      </c>
      <c r="E8" s="213">
        <v>1</v>
      </c>
      <c r="F8" s="212">
        <v>2</v>
      </c>
      <c r="G8" s="213">
        <v>2</v>
      </c>
      <c r="H8" s="212">
        <v>3</v>
      </c>
      <c r="I8" s="213">
        <v>2</v>
      </c>
      <c r="J8" s="212">
        <v>3</v>
      </c>
      <c r="K8" s="213">
        <v>3</v>
      </c>
      <c r="L8" s="214">
        <v>3</v>
      </c>
      <c r="M8" s="213">
        <v>2</v>
      </c>
      <c r="N8" s="213">
        <v>2</v>
      </c>
    </row>
    <row r="9" spans="1:14" s="214" customFormat="1" ht="14.25" customHeight="1" x14ac:dyDescent="0.2">
      <c r="A9" s="211">
        <v>3</v>
      </c>
      <c r="B9" s="212">
        <v>1</v>
      </c>
      <c r="C9" s="213">
        <v>2</v>
      </c>
      <c r="D9" s="212">
        <v>1</v>
      </c>
      <c r="E9" s="213">
        <v>3</v>
      </c>
      <c r="F9" s="212">
        <v>3</v>
      </c>
      <c r="G9" s="213">
        <v>2</v>
      </c>
      <c r="H9" s="212">
        <v>2</v>
      </c>
      <c r="I9" s="213">
        <v>3</v>
      </c>
      <c r="J9" s="212">
        <v>3</v>
      </c>
      <c r="K9" s="213">
        <v>2</v>
      </c>
      <c r="L9" s="212">
        <v>2</v>
      </c>
      <c r="M9" s="213">
        <v>3</v>
      </c>
      <c r="N9" s="213">
        <v>3</v>
      </c>
    </row>
    <row r="10" spans="1:14" s="214" customFormat="1" ht="14.25" customHeight="1" x14ac:dyDescent="0.2">
      <c r="A10" s="211">
        <v>4</v>
      </c>
      <c r="B10" s="212">
        <v>2</v>
      </c>
      <c r="C10" s="213">
        <v>1</v>
      </c>
      <c r="D10" s="212">
        <v>3</v>
      </c>
      <c r="E10" s="213">
        <v>3</v>
      </c>
      <c r="F10" s="212">
        <v>2</v>
      </c>
      <c r="G10" s="213">
        <v>2</v>
      </c>
      <c r="H10" s="212">
        <v>2</v>
      </c>
      <c r="I10" s="213">
        <v>3</v>
      </c>
      <c r="J10" s="212">
        <v>2</v>
      </c>
      <c r="K10" s="213">
        <v>3</v>
      </c>
      <c r="L10" s="212">
        <v>1</v>
      </c>
      <c r="M10" s="213">
        <v>2</v>
      </c>
      <c r="N10" s="213">
        <v>3</v>
      </c>
    </row>
    <row r="11" spans="1:14" s="214" customFormat="1" ht="14.25" customHeight="1" x14ac:dyDescent="0.2">
      <c r="A11" s="211">
        <v>5</v>
      </c>
      <c r="B11" s="212">
        <v>2</v>
      </c>
      <c r="C11" s="213">
        <v>2</v>
      </c>
      <c r="D11" s="212">
        <v>5</v>
      </c>
      <c r="E11" s="213">
        <v>1</v>
      </c>
      <c r="F11" s="212">
        <v>1</v>
      </c>
      <c r="G11" s="213">
        <v>2</v>
      </c>
      <c r="H11" s="212">
        <v>1</v>
      </c>
      <c r="I11" s="213">
        <v>2</v>
      </c>
      <c r="J11" s="212">
        <v>1</v>
      </c>
      <c r="K11" s="213">
        <v>3</v>
      </c>
      <c r="L11" s="212">
        <v>1</v>
      </c>
      <c r="M11" s="213">
        <v>2</v>
      </c>
      <c r="N11" s="213">
        <v>1</v>
      </c>
    </row>
    <row r="12" spans="1:14" s="214" customFormat="1" ht="14.25" customHeight="1" x14ac:dyDescent="0.2">
      <c r="A12" s="211">
        <v>6</v>
      </c>
      <c r="B12" s="212">
        <v>2</v>
      </c>
      <c r="C12" s="213">
        <v>2</v>
      </c>
      <c r="D12" s="212">
        <v>4</v>
      </c>
      <c r="E12" s="213">
        <v>1</v>
      </c>
      <c r="F12" s="212">
        <v>1</v>
      </c>
      <c r="G12" s="213">
        <v>2</v>
      </c>
      <c r="H12" s="212">
        <v>2</v>
      </c>
      <c r="I12" s="213">
        <v>2</v>
      </c>
      <c r="J12" s="212">
        <v>1</v>
      </c>
      <c r="K12" s="213">
        <v>3</v>
      </c>
      <c r="L12" s="212">
        <v>2</v>
      </c>
      <c r="M12" s="213">
        <v>2</v>
      </c>
      <c r="N12" s="213">
        <v>1</v>
      </c>
    </row>
    <row r="13" spans="1:14" s="214" customFormat="1" ht="14.25" customHeight="1" x14ac:dyDescent="0.2">
      <c r="A13" s="211">
        <v>7</v>
      </c>
      <c r="B13" s="212">
        <v>1</v>
      </c>
      <c r="C13" s="213">
        <v>1</v>
      </c>
      <c r="D13" s="212">
        <v>1</v>
      </c>
      <c r="E13" s="213">
        <v>2</v>
      </c>
      <c r="F13" s="212">
        <v>2</v>
      </c>
      <c r="G13" s="213">
        <v>3</v>
      </c>
      <c r="H13" s="212">
        <v>2</v>
      </c>
      <c r="I13" s="213">
        <v>3</v>
      </c>
      <c r="J13" s="212">
        <v>3</v>
      </c>
      <c r="K13" s="213">
        <v>2</v>
      </c>
      <c r="L13" s="212">
        <v>3</v>
      </c>
      <c r="M13" s="213">
        <v>3</v>
      </c>
      <c r="N13" s="213">
        <v>2</v>
      </c>
    </row>
    <row r="14" spans="1:14" s="214" customFormat="1" ht="14.25" customHeight="1" x14ac:dyDescent="0.2">
      <c r="A14" s="211">
        <v>8</v>
      </c>
      <c r="B14" s="212">
        <v>2</v>
      </c>
      <c r="C14" s="213">
        <v>2</v>
      </c>
      <c r="D14" s="212">
        <v>2</v>
      </c>
      <c r="E14" s="213">
        <v>2</v>
      </c>
      <c r="F14" s="212">
        <v>2</v>
      </c>
      <c r="G14" s="213">
        <v>3</v>
      </c>
      <c r="H14" s="212">
        <v>3</v>
      </c>
      <c r="I14" s="213">
        <v>3</v>
      </c>
      <c r="J14" s="212">
        <v>2</v>
      </c>
      <c r="K14" s="213">
        <v>2</v>
      </c>
      <c r="L14" s="212">
        <v>3</v>
      </c>
      <c r="M14" s="213">
        <v>3</v>
      </c>
      <c r="N14" s="213">
        <v>2</v>
      </c>
    </row>
    <row r="15" spans="1:14" s="214" customFormat="1" ht="14.25" customHeight="1" x14ac:dyDescent="0.2">
      <c r="A15" s="211">
        <v>9</v>
      </c>
      <c r="B15" s="212">
        <v>1</v>
      </c>
      <c r="C15" s="213">
        <v>2</v>
      </c>
      <c r="D15" s="212">
        <v>2</v>
      </c>
      <c r="E15" s="213">
        <v>2</v>
      </c>
      <c r="F15" s="212">
        <v>3</v>
      </c>
      <c r="G15" s="213">
        <v>3</v>
      </c>
      <c r="H15" s="212">
        <v>3</v>
      </c>
      <c r="I15" s="213">
        <v>2</v>
      </c>
      <c r="J15" s="212">
        <v>2</v>
      </c>
      <c r="K15" s="213">
        <v>2</v>
      </c>
      <c r="L15" s="212">
        <v>3</v>
      </c>
      <c r="M15" s="213">
        <v>2</v>
      </c>
      <c r="N15" s="213">
        <v>3</v>
      </c>
    </row>
    <row r="16" spans="1:14" s="214" customFormat="1" ht="14.25" customHeight="1" x14ac:dyDescent="0.2">
      <c r="A16" s="211">
        <v>10</v>
      </c>
      <c r="B16" s="212">
        <v>1</v>
      </c>
      <c r="C16" s="213">
        <v>2</v>
      </c>
      <c r="D16" s="212">
        <v>3</v>
      </c>
      <c r="E16" s="213">
        <v>2</v>
      </c>
      <c r="F16" s="212">
        <v>1</v>
      </c>
      <c r="G16" s="213">
        <v>2</v>
      </c>
      <c r="H16" s="212">
        <v>2</v>
      </c>
      <c r="I16" s="213">
        <v>2</v>
      </c>
      <c r="J16" s="212">
        <v>2</v>
      </c>
      <c r="K16" s="213">
        <v>1</v>
      </c>
      <c r="L16" s="212">
        <v>2</v>
      </c>
      <c r="M16" s="213">
        <v>1</v>
      </c>
      <c r="N16" s="213">
        <v>1</v>
      </c>
    </row>
    <row r="17" spans="1:14" s="214" customFormat="1" ht="14.25" customHeight="1" x14ac:dyDescent="0.2">
      <c r="A17" s="211">
        <v>11</v>
      </c>
      <c r="B17" s="212">
        <v>2</v>
      </c>
      <c r="C17" s="213">
        <v>2</v>
      </c>
      <c r="D17" s="212">
        <v>2</v>
      </c>
      <c r="E17" s="213">
        <v>1</v>
      </c>
      <c r="F17" s="212">
        <v>1</v>
      </c>
      <c r="G17" s="213">
        <v>3</v>
      </c>
      <c r="H17" s="212">
        <v>2</v>
      </c>
      <c r="I17" s="213">
        <v>2</v>
      </c>
      <c r="J17" s="212">
        <v>1</v>
      </c>
      <c r="K17" s="213">
        <v>3</v>
      </c>
      <c r="L17" s="212">
        <v>2</v>
      </c>
      <c r="M17" s="213">
        <v>2</v>
      </c>
      <c r="N17" s="213">
        <v>3</v>
      </c>
    </row>
    <row r="18" spans="1:14" s="214" customFormat="1" ht="14.25" customHeight="1" x14ac:dyDescent="0.2">
      <c r="A18" s="211">
        <v>12</v>
      </c>
      <c r="B18" s="212">
        <v>2</v>
      </c>
      <c r="C18" s="213">
        <v>2</v>
      </c>
      <c r="D18" s="212">
        <v>5</v>
      </c>
      <c r="E18" s="213">
        <v>1</v>
      </c>
      <c r="F18" s="212">
        <v>2</v>
      </c>
      <c r="G18" s="213">
        <v>2</v>
      </c>
      <c r="H18" s="212">
        <v>1</v>
      </c>
      <c r="I18" s="213">
        <v>1</v>
      </c>
      <c r="J18" s="212">
        <v>1</v>
      </c>
      <c r="K18" s="213">
        <v>2</v>
      </c>
      <c r="L18" s="212">
        <v>1</v>
      </c>
      <c r="M18" s="213">
        <v>2</v>
      </c>
      <c r="N18" s="213">
        <v>2</v>
      </c>
    </row>
    <row r="19" spans="1:14" s="214" customFormat="1" ht="14.25" customHeight="1" x14ac:dyDescent="0.2">
      <c r="A19" s="211">
        <v>13</v>
      </c>
      <c r="B19" s="212">
        <v>2</v>
      </c>
      <c r="C19" s="213">
        <v>1</v>
      </c>
      <c r="D19" s="212">
        <v>3</v>
      </c>
      <c r="E19" s="213">
        <v>2</v>
      </c>
      <c r="F19" s="212">
        <v>1</v>
      </c>
      <c r="G19" s="213">
        <v>1</v>
      </c>
      <c r="H19" s="212">
        <v>1</v>
      </c>
      <c r="I19" s="213">
        <v>3</v>
      </c>
      <c r="J19" s="212">
        <v>2</v>
      </c>
      <c r="K19" s="213">
        <v>3</v>
      </c>
      <c r="L19" s="212">
        <v>3</v>
      </c>
      <c r="M19" s="213">
        <v>2</v>
      </c>
      <c r="N19" s="213">
        <v>2</v>
      </c>
    </row>
    <row r="20" spans="1:14" s="214" customFormat="1" ht="14.25" customHeight="1" x14ac:dyDescent="0.2">
      <c r="A20" s="211">
        <v>14</v>
      </c>
      <c r="B20" s="212">
        <v>1</v>
      </c>
      <c r="C20" s="213">
        <v>1</v>
      </c>
      <c r="D20" s="212">
        <v>2</v>
      </c>
      <c r="E20" s="213">
        <v>1</v>
      </c>
      <c r="F20" s="212">
        <v>2</v>
      </c>
      <c r="G20" s="213">
        <v>1</v>
      </c>
      <c r="H20" s="212">
        <v>2</v>
      </c>
      <c r="I20" s="213">
        <v>1</v>
      </c>
      <c r="J20" s="212">
        <v>3</v>
      </c>
      <c r="K20" s="213">
        <v>3</v>
      </c>
      <c r="L20" s="212">
        <v>3</v>
      </c>
      <c r="M20" s="213">
        <v>2</v>
      </c>
      <c r="N20" s="213">
        <v>1</v>
      </c>
    </row>
    <row r="21" spans="1:14" s="214" customFormat="1" ht="14.25" customHeight="1" x14ac:dyDescent="0.2">
      <c r="A21" s="215">
        <v>15</v>
      </c>
      <c r="B21" s="216">
        <v>1</v>
      </c>
      <c r="C21" s="217">
        <v>2</v>
      </c>
      <c r="D21" s="216">
        <v>2</v>
      </c>
      <c r="E21" s="217">
        <v>3</v>
      </c>
      <c r="F21" s="216">
        <v>1</v>
      </c>
      <c r="G21" s="217">
        <v>2</v>
      </c>
      <c r="H21" s="216">
        <v>2</v>
      </c>
      <c r="I21" s="218">
        <v>2</v>
      </c>
      <c r="J21" s="216">
        <v>3</v>
      </c>
      <c r="K21" s="217">
        <v>2</v>
      </c>
      <c r="L21" s="216">
        <v>3</v>
      </c>
      <c r="M21" s="217">
        <v>2</v>
      </c>
      <c r="N21" s="218">
        <v>2</v>
      </c>
    </row>
  </sheetData>
  <mergeCells count="2">
    <mergeCell ref="A1:N1"/>
    <mergeCell ref="A2:N2"/>
  </mergeCells>
  <phoneticPr fontId="3"/>
  <pageMargins left="0.7" right="0.7"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zoomScaleNormal="100" workbookViewId="0">
      <selection sqref="A1:P1"/>
    </sheetView>
  </sheetViews>
  <sheetFormatPr defaultColWidth="9" defaultRowHeight="13" x14ac:dyDescent="0.2"/>
  <cols>
    <col min="1" max="1" width="10.6328125" style="28" customWidth="1"/>
    <col min="2" max="16" width="8.36328125" style="28" customWidth="1"/>
    <col min="17" max="16384" width="9" style="28"/>
  </cols>
  <sheetData>
    <row r="1" spans="1:16" s="19" customFormat="1" ht="19.5" customHeight="1" x14ac:dyDescent="0.2">
      <c r="A1" s="270" t="s">
        <v>271</v>
      </c>
      <c r="B1" s="271"/>
      <c r="C1" s="271"/>
      <c r="D1" s="271"/>
      <c r="E1" s="271"/>
      <c r="F1" s="271"/>
      <c r="G1" s="271"/>
      <c r="H1" s="271"/>
      <c r="I1" s="271"/>
      <c r="J1" s="271"/>
      <c r="K1" s="271"/>
      <c r="L1" s="271"/>
      <c r="M1" s="271"/>
      <c r="N1" s="271"/>
      <c r="O1" s="271"/>
      <c r="P1" s="271"/>
    </row>
    <row r="2" spans="1:16" s="20" customFormat="1" ht="20.149999999999999" customHeight="1" x14ac:dyDescent="0.2">
      <c r="A2" s="274" t="s">
        <v>273</v>
      </c>
      <c r="B2" s="274"/>
      <c r="C2" s="274"/>
      <c r="D2" s="274"/>
      <c r="E2" s="274"/>
      <c r="F2" s="274"/>
      <c r="G2" s="274"/>
      <c r="H2" s="274"/>
      <c r="I2" s="274"/>
      <c r="J2" s="274"/>
      <c r="K2" s="274"/>
      <c r="L2" s="274"/>
      <c r="M2" s="274"/>
      <c r="N2" s="274"/>
      <c r="O2" s="274"/>
      <c r="P2" s="274"/>
    </row>
    <row r="3" spans="1:16" s="20" customFormat="1" x14ac:dyDescent="0.2">
      <c r="A3" s="155"/>
      <c r="P3" s="22" t="s">
        <v>288</v>
      </c>
    </row>
    <row r="4" spans="1:16" customFormat="1" x14ac:dyDescent="0.2">
      <c r="A4" s="20"/>
      <c r="B4" s="20"/>
      <c r="C4" s="20"/>
    </row>
    <row r="5" spans="1:16" x14ac:dyDescent="0.2">
      <c r="A5" s="210" t="s">
        <v>98</v>
      </c>
    </row>
    <row r="6" spans="1:16" s="222" customFormat="1" ht="22" x14ac:dyDescent="0.2">
      <c r="A6" s="223" t="s">
        <v>172</v>
      </c>
      <c r="B6" s="224" t="s">
        <v>227</v>
      </c>
      <c r="C6" s="225" t="s">
        <v>224</v>
      </c>
      <c r="D6" s="224" t="s">
        <v>223</v>
      </c>
      <c r="E6" s="224" t="s">
        <v>243</v>
      </c>
      <c r="F6" s="224" t="s">
        <v>244</v>
      </c>
      <c r="G6" s="224" t="s">
        <v>245</v>
      </c>
      <c r="H6" s="224" t="s">
        <v>246</v>
      </c>
      <c r="I6" s="224" t="s">
        <v>247</v>
      </c>
      <c r="J6" s="224" t="s">
        <v>248</v>
      </c>
      <c r="K6" s="224" t="s">
        <v>249</v>
      </c>
      <c r="L6" s="224" t="s">
        <v>250</v>
      </c>
      <c r="M6" s="224" t="s">
        <v>251</v>
      </c>
      <c r="N6" s="224" t="s">
        <v>252</v>
      </c>
      <c r="O6" s="224" t="s">
        <v>225</v>
      </c>
      <c r="P6" s="224" t="s">
        <v>226</v>
      </c>
    </row>
    <row r="7" spans="1:16" ht="14.25" customHeight="1" x14ac:dyDescent="0.2">
      <c r="A7" s="211">
        <v>1</v>
      </c>
      <c r="B7" s="213">
        <v>2</v>
      </c>
      <c r="C7" s="213">
        <v>2</v>
      </c>
      <c r="D7" s="213">
        <v>4</v>
      </c>
      <c r="E7" s="213">
        <v>1</v>
      </c>
      <c r="F7" s="213">
        <v>2</v>
      </c>
      <c r="G7" s="213">
        <v>2</v>
      </c>
      <c r="H7" s="213">
        <v>2</v>
      </c>
      <c r="I7" s="213">
        <v>2</v>
      </c>
      <c r="J7" s="213">
        <v>2</v>
      </c>
      <c r="K7" s="213">
        <v>2</v>
      </c>
      <c r="L7" s="213">
        <v>2</v>
      </c>
      <c r="M7" s="213">
        <v>2</v>
      </c>
      <c r="N7" s="213">
        <v>1</v>
      </c>
      <c r="O7" s="226"/>
      <c r="P7" s="226"/>
    </row>
    <row r="8" spans="1:16" ht="14.25" customHeight="1" x14ac:dyDescent="0.2">
      <c r="A8" s="211">
        <v>2</v>
      </c>
      <c r="B8" s="213">
        <v>2</v>
      </c>
      <c r="C8" s="213">
        <v>1</v>
      </c>
      <c r="D8" s="213">
        <v>3</v>
      </c>
      <c r="E8" s="213">
        <v>1</v>
      </c>
      <c r="F8" s="213">
        <v>2</v>
      </c>
      <c r="G8" s="213">
        <v>2</v>
      </c>
      <c r="H8" s="213">
        <v>3</v>
      </c>
      <c r="I8" s="213">
        <v>2</v>
      </c>
      <c r="J8" s="213">
        <v>3</v>
      </c>
      <c r="K8" s="213">
        <v>3</v>
      </c>
      <c r="L8" s="226">
        <v>3</v>
      </c>
      <c r="M8" s="213">
        <v>2</v>
      </c>
      <c r="N8" s="213">
        <v>2</v>
      </c>
      <c r="O8" s="226"/>
      <c r="P8" s="226"/>
    </row>
    <row r="9" spans="1:16" ht="14.25" customHeight="1" x14ac:dyDescent="0.2">
      <c r="A9" s="211">
        <v>3</v>
      </c>
      <c r="B9" s="213">
        <v>1</v>
      </c>
      <c r="C9" s="213">
        <v>2</v>
      </c>
      <c r="D9" s="213">
        <v>1</v>
      </c>
      <c r="E9" s="213">
        <v>3</v>
      </c>
      <c r="F9" s="213">
        <v>3</v>
      </c>
      <c r="G9" s="213">
        <v>2</v>
      </c>
      <c r="H9" s="213">
        <v>2</v>
      </c>
      <c r="I9" s="213">
        <v>3</v>
      </c>
      <c r="J9" s="213">
        <v>3</v>
      </c>
      <c r="K9" s="213">
        <v>2</v>
      </c>
      <c r="L9" s="213">
        <v>2</v>
      </c>
      <c r="M9" s="213">
        <v>3</v>
      </c>
      <c r="N9" s="213">
        <v>3</v>
      </c>
      <c r="O9" s="226"/>
      <c r="P9" s="226"/>
    </row>
    <row r="10" spans="1:16" ht="14.25" customHeight="1" x14ac:dyDescent="0.2">
      <c r="A10" s="211">
        <v>4</v>
      </c>
      <c r="B10" s="213">
        <v>2</v>
      </c>
      <c r="C10" s="213">
        <v>1</v>
      </c>
      <c r="D10" s="213">
        <v>3</v>
      </c>
      <c r="E10" s="213">
        <v>3</v>
      </c>
      <c r="F10" s="213">
        <v>2</v>
      </c>
      <c r="G10" s="213">
        <v>2</v>
      </c>
      <c r="H10" s="213">
        <v>2</v>
      </c>
      <c r="I10" s="213">
        <v>3</v>
      </c>
      <c r="J10" s="213">
        <v>2</v>
      </c>
      <c r="K10" s="213">
        <v>3</v>
      </c>
      <c r="L10" s="213">
        <v>1</v>
      </c>
      <c r="M10" s="213">
        <v>2</v>
      </c>
      <c r="N10" s="213">
        <v>3</v>
      </c>
      <c r="O10" s="226"/>
      <c r="P10" s="226"/>
    </row>
    <row r="11" spans="1:16" ht="14.25" customHeight="1" x14ac:dyDescent="0.2">
      <c r="A11" s="211">
        <v>5</v>
      </c>
      <c r="B11" s="213">
        <v>2</v>
      </c>
      <c r="C11" s="213">
        <v>2</v>
      </c>
      <c r="D11" s="213">
        <v>5</v>
      </c>
      <c r="E11" s="213">
        <v>1</v>
      </c>
      <c r="F11" s="213">
        <v>1</v>
      </c>
      <c r="G11" s="213">
        <v>2</v>
      </c>
      <c r="H11" s="213">
        <v>1</v>
      </c>
      <c r="I11" s="213">
        <v>2</v>
      </c>
      <c r="J11" s="213">
        <v>1</v>
      </c>
      <c r="K11" s="213">
        <v>3</v>
      </c>
      <c r="L11" s="213">
        <v>1</v>
      </c>
      <c r="M11" s="213">
        <v>2</v>
      </c>
      <c r="N11" s="213">
        <v>1</v>
      </c>
      <c r="O11" s="226"/>
      <c r="P11" s="226"/>
    </row>
    <row r="12" spans="1:16" ht="14.25" customHeight="1" x14ac:dyDescent="0.2">
      <c r="A12" s="211">
        <v>6</v>
      </c>
      <c r="B12" s="213">
        <v>2</v>
      </c>
      <c r="C12" s="213">
        <v>2</v>
      </c>
      <c r="D12" s="213">
        <v>4</v>
      </c>
      <c r="E12" s="213">
        <v>1</v>
      </c>
      <c r="F12" s="213">
        <v>1</v>
      </c>
      <c r="G12" s="213">
        <v>2</v>
      </c>
      <c r="H12" s="213">
        <v>2</v>
      </c>
      <c r="I12" s="213">
        <v>2</v>
      </c>
      <c r="J12" s="213">
        <v>1</v>
      </c>
      <c r="K12" s="213">
        <v>3</v>
      </c>
      <c r="L12" s="213">
        <v>2</v>
      </c>
      <c r="M12" s="213">
        <v>2</v>
      </c>
      <c r="N12" s="213">
        <v>1</v>
      </c>
      <c r="O12" s="226"/>
      <c r="P12" s="226"/>
    </row>
    <row r="13" spans="1:16" ht="14.25" customHeight="1" x14ac:dyDescent="0.2">
      <c r="A13" s="211">
        <v>7</v>
      </c>
      <c r="B13" s="213">
        <v>1</v>
      </c>
      <c r="C13" s="213">
        <v>1</v>
      </c>
      <c r="D13" s="213">
        <v>1</v>
      </c>
      <c r="E13" s="213">
        <v>2</v>
      </c>
      <c r="F13" s="213">
        <v>2</v>
      </c>
      <c r="G13" s="213">
        <v>3</v>
      </c>
      <c r="H13" s="213">
        <v>2</v>
      </c>
      <c r="I13" s="213">
        <v>3</v>
      </c>
      <c r="J13" s="213">
        <v>3</v>
      </c>
      <c r="K13" s="213">
        <v>2</v>
      </c>
      <c r="L13" s="213">
        <v>3</v>
      </c>
      <c r="M13" s="213">
        <v>3</v>
      </c>
      <c r="N13" s="213">
        <v>2</v>
      </c>
      <c r="O13" s="226"/>
      <c r="P13" s="226"/>
    </row>
    <row r="14" spans="1:16" ht="14.25" customHeight="1" x14ac:dyDescent="0.2">
      <c r="A14" s="211">
        <v>8</v>
      </c>
      <c r="B14" s="213">
        <v>2</v>
      </c>
      <c r="C14" s="213">
        <v>2</v>
      </c>
      <c r="D14" s="213">
        <v>2</v>
      </c>
      <c r="E14" s="213">
        <v>2</v>
      </c>
      <c r="F14" s="213">
        <v>2</v>
      </c>
      <c r="G14" s="213">
        <v>3</v>
      </c>
      <c r="H14" s="213">
        <v>3</v>
      </c>
      <c r="I14" s="213">
        <v>3</v>
      </c>
      <c r="J14" s="213">
        <v>2</v>
      </c>
      <c r="K14" s="213">
        <v>2</v>
      </c>
      <c r="L14" s="213">
        <v>3</v>
      </c>
      <c r="M14" s="213">
        <v>3</v>
      </c>
      <c r="N14" s="213">
        <v>2</v>
      </c>
      <c r="O14" s="226"/>
      <c r="P14" s="226"/>
    </row>
    <row r="15" spans="1:16" ht="14.25" customHeight="1" x14ac:dyDescent="0.2">
      <c r="A15" s="211">
        <v>9</v>
      </c>
      <c r="B15" s="213">
        <v>1</v>
      </c>
      <c r="C15" s="213">
        <v>2</v>
      </c>
      <c r="D15" s="213">
        <v>2</v>
      </c>
      <c r="E15" s="213">
        <v>2</v>
      </c>
      <c r="F15" s="213">
        <v>3</v>
      </c>
      <c r="G15" s="213">
        <v>3</v>
      </c>
      <c r="H15" s="213">
        <v>3</v>
      </c>
      <c r="I15" s="213">
        <v>2</v>
      </c>
      <c r="J15" s="213">
        <v>2</v>
      </c>
      <c r="K15" s="213">
        <v>2</v>
      </c>
      <c r="L15" s="213">
        <v>3</v>
      </c>
      <c r="M15" s="213">
        <v>2</v>
      </c>
      <c r="N15" s="213">
        <v>3</v>
      </c>
      <c r="O15" s="226"/>
      <c r="P15" s="226"/>
    </row>
    <row r="16" spans="1:16" ht="14.25" customHeight="1" x14ac:dyDescent="0.2">
      <c r="A16" s="211">
        <v>10</v>
      </c>
      <c r="B16" s="213">
        <v>1</v>
      </c>
      <c r="C16" s="213">
        <v>2</v>
      </c>
      <c r="D16" s="213">
        <v>3</v>
      </c>
      <c r="E16" s="213">
        <v>2</v>
      </c>
      <c r="F16" s="213">
        <v>1</v>
      </c>
      <c r="G16" s="213">
        <v>2</v>
      </c>
      <c r="H16" s="213">
        <v>2</v>
      </c>
      <c r="I16" s="213">
        <v>2</v>
      </c>
      <c r="J16" s="213">
        <v>2</v>
      </c>
      <c r="K16" s="213">
        <v>1</v>
      </c>
      <c r="L16" s="213">
        <v>2</v>
      </c>
      <c r="M16" s="213">
        <v>1</v>
      </c>
      <c r="N16" s="213">
        <v>1</v>
      </c>
      <c r="O16" s="226"/>
      <c r="P16" s="226"/>
    </row>
    <row r="17" spans="1:16" ht="14.25" customHeight="1" x14ac:dyDescent="0.2">
      <c r="A17" s="211">
        <v>11</v>
      </c>
      <c r="B17" s="213">
        <v>2</v>
      </c>
      <c r="C17" s="213">
        <v>2</v>
      </c>
      <c r="D17" s="213">
        <v>2</v>
      </c>
      <c r="E17" s="213">
        <v>1</v>
      </c>
      <c r="F17" s="213">
        <v>1</v>
      </c>
      <c r="G17" s="213">
        <v>3</v>
      </c>
      <c r="H17" s="213">
        <v>2</v>
      </c>
      <c r="I17" s="213">
        <v>2</v>
      </c>
      <c r="J17" s="213">
        <v>1</v>
      </c>
      <c r="K17" s="213">
        <v>3</v>
      </c>
      <c r="L17" s="213">
        <v>2</v>
      </c>
      <c r="M17" s="213">
        <v>2</v>
      </c>
      <c r="N17" s="213">
        <v>3</v>
      </c>
      <c r="O17" s="226"/>
      <c r="P17" s="226"/>
    </row>
    <row r="18" spans="1:16" ht="14.25" customHeight="1" x14ac:dyDescent="0.2">
      <c r="A18" s="211">
        <v>12</v>
      </c>
      <c r="B18" s="213">
        <v>2</v>
      </c>
      <c r="C18" s="213">
        <v>2</v>
      </c>
      <c r="D18" s="213">
        <v>5</v>
      </c>
      <c r="E18" s="213">
        <v>1</v>
      </c>
      <c r="F18" s="213">
        <v>2</v>
      </c>
      <c r="G18" s="213">
        <v>2</v>
      </c>
      <c r="H18" s="213">
        <v>1</v>
      </c>
      <c r="I18" s="213">
        <v>1</v>
      </c>
      <c r="J18" s="213">
        <v>1</v>
      </c>
      <c r="K18" s="213">
        <v>2</v>
      </c>
      <c r="L18" s="213">
        <v>1</v>
      </c>
      <c r="M18" s="213">
        <v>2</v>
      </c>
      <c r="N18" s="213">
        <v>2</v>
      </c>
      <c r="O18" s="226"/>
      <c r="P18" s="226"/>
    </row>
    <row r="19" spans="1:16" ht="14.25" customHeight="1" x14ac:dyDescent="0.2">
      <c r="A19" s="211">
        <v>13</v>
      </c>
      <c r="B19" s="213">
        <v>2</v>
      </c>
      <c r="C19" s="213">
        <v>1</v>
      </c>
      <c r="D19" s="213">
        <v>3</v>
      </c>
      <c r="E19" s="213">
        <v>2</v>
      </c>
      <c r="F19" s="213">
        <v>1</v>
      </c>
      <c r="G19" s="213">
        <v>1</v>
      </c>
      <c r="H19" s="213">
        <v>1</v>
      </c>
      <c r="I19" s="213">
        <v>3</v>
      </c>
      <c r="J19" s="213">
        <v>2</v>
      </c>
      <c r="K19" s="213">
        <v>3</v>
      </c>
      <c r="L19" s="213">
        <v>3</v>
      </c>
      <c r="M19" s="213">
        <v>2</v>
      </c>
      <c r="N19" s="213">
        <v>2</v>
      </c>
      <c r="O19" s="226"/>
      <c r="P19" s="226"/>
    </row>
    <row r="20" spans="1:16" ht="14.25" customHeight="1" x14ac:dyDescent="0.2">
      <c r="A20" s="211">
        <v>14</v>
      </c>
      <c r="B20" s="213">
        <v>1</v>
      </c>
      <c r="C20" s="213">
        <v>1</v>
      </c>
      <c r="D20" s="213">
        <v>2</v>
      </c>
      <c r="E20" s="213">
        <v>1</v>
      </c>
      <c r="F20" s="213">
        <v>2</v>
      </c>
      <c r="G20" s="213">
        <v>1</v>
      </c>
      <c r="H20" s="213">
        <v>2</v>
      </c>
      <c r="I20" s="213">
        <v>1</v>
      </c>
      <c r="J20" s="213">
        <v>3</v>
      </c>
      <c r="K20" s="213">
        <v>3</v>
      </c>
      <c r="L20" s="213">
        <v>3</v>
      </c>
      <c r="M20" s="213">
        <v>2</v>
      </c>
      <c r="N20" s="213">
        <v>1</v>
      </c>
      <c r="O20" s="226"/>
      <c r="P20" s="226"/>
    </row>
    <row r="21" spans="1:16" ht="14.25" customHeight="1" x14ac:dyDescent="0.2">
      <c r="A21" s="215">
        <v>15</v>
      </c>
      <c r="B21" s="217">
        <v>1</v>
      </c>
      <c r="C21" s="217">
        <v>2</v>
      </c>
      <c r="D21" s="217">
        <v>2</v>
      </c>
      <c r="E21" s="217">
        <v>3</v>
      </c>
      <c r="F21" s="217">
        <v>1</v>
      </c>
      <c r="G21" s="217">
        <v>2</v>
      </c>
      <c r="H21" s="217">
        <v>2</v>
      </c>
      <c r="I21" s="218">
        <v>2</v>
      </c>
      <c r="J21" s="217">
        <v>3</v>
      </c>
      <c r="K21" s="217">
        <v>2</v>
      </c>
      <c r="L21" s="217">
        <v>3</v>
      </c>
      <c r="M21" s="217">
        <v>2</v>
      </c>
      <c r="N21" s="218">
        <v>2</v>
      </c>
      <c r="O21" s="218"/>
      <c r="P21" s="218"/>
    </row>
  </sheetData>
  <mergeCells count="2">
    <mergeCell ref="A1:P1"/>
    <mergeCell ref="A2:P2"/>
  </mergeCells>
  <phoneticPr fontId="3"/>
  <pageMargins left="0.39370078740157483" right="0.59055118110236227" top="0.74803149606299213" bottom="0.74803149606299213"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7AC4-6B79-4B0E-B45D-A0F0DC34A79B}">
  <sheetPr>
    <pageSetUpPr fitToPage="1"/>
  </sheetPr>
  <dimension ref="A1:CE79"/>
  <sheetViews>
    <sheetView view="pageBreakPreview" zoomScaleNormal="75" zoomScaleSheetLayoutView="100" workbookViewId="0">
      <selection sqref="A1:AM1"/>
    </sheetView>
  </sheetViews>
  <sheetFormatPr defaultColWidth="9" defaultRowHeight="13" x14ac:dyDescent="0.2"/>
  <cols>
    <col min="1" max="4" width="7.6328125" style="32" customWidth="1"/>
    <col min="5" max="39" width="17.6328125" style="32" customWidth="1"/>
    <col min="40" max="40" width="8.1796875" style="32" customWidth="1"/>
    <col min="41" max="41" width="10.36328125" style="32" customWidth="1"/>
    <col min="42" max="42" width="10.6328125" style="32" customWidth="1"/>
    <col min="43" max="44" width="11.6328125" style="32" customWidth="1"/>
    <col min="45" max="45" width="10.90625" style="32" customWidth="1"/>
    <col min="46" max="46" width="11.08984375" style="32" customWidth="1"/>
    <col min="47" max="47" width="10.81640625" style="32" customWidth="1"/>
    <col min="48" max="48" width="11.81640625" style="32" customWidth="1"/>
    <col min="49" max="49" width="10.6328125" style="32" customWidth="1"/>
    <col min="50" max="51" width="9" style="32"/>
    <col min="52" max="52" width="10.6328125" style="32" customWidth="1"/>
    <col min="53" max="54" width="9" style="32"/>
    <col min="55" max="55" width="10.1796875" style="32" customWidth="1"/>
    <col min="56" max="62" width="9" style="32"/>
    <col min="63" max="63" width="11.08984375" style="32" customWidth="1"/>
    <col min="64" max="66" width="9" style="32"/>
    <col min="67" max="67" width="9.81640625" style="32" customWidth="1"/>
    <col min="68" max="68" width="10.08984375" style="32" customWidth="1"/>
    <col min="69" max="69" width="9" style="32"/>
    <col min="70" max="70" width="11" style="32" customWidth="1"/>
    <col min="71" max="71" width="11.1796875" style="32" customWidth="1"/>
    <col min="72" max="72" width="9" style="32"/>
    <col min="73" max="73" width="10.36328125" style="32" customWidth="1"/>
    <col min="74" max="77" width="9" style="32"/>
    <col min="78" max="78" width="10.36328125" style="32" customWidth="1"/>
    <col min="79" max="79" width="9" style="32"/>
    <col min="80" max="80" width="10.81640625" style="32" customWidth="1"/>
    <col min="81" max="82" width="9" style="32"/>
    <col min="83" max="83" width="10.6328125" style="32" customWidth="1"/>
    <col min="84" max="16384" width="9" style="32"/>
  </cols>
  <sheetData>
    <row r="1" spans="1:39" s="19" customFormat="1" ht="19.5" customHeight="1" x14ac:dyDescent="0.2">
      <c r="A1" s="270" t="s">
        <v>275</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row>
    <row r="2" spans="1:39" customFormat="1" ht="20.149999999999999" customHeight="1" x14ac:dyDescent="0.2">
      <c r="A2" s="274" t="s">
        <v>273</v>
      </c>
      <c r="B2" s="274"/>
      <c r="C2" s="274"/>
      <c r="D2" s="274"/>
      <c r="E2" s="274"/>
      <c r="F2" s="274"/>
      <c r="G2" s="274"/>
      <c r="H2" s="274"/>
    </row>
    <row r="3" spans="1:39" s="23" customFormat="1" x14ac:dyDescent="0.2">
      <c r="A3" s="21"/>
      <c r="H3" s="22" t="s">
        <v>0</v>
      </c>
      <c r="Q3" s="22"/>
    </row>
    <row r="4" spans="1:39" customFormat="1" x14ac:dyDescent="0.2">
      <c r="A4" s="20"/>
      <c r="B4" s="20"/>
      <c r="C4" s="20"/>
    </row>
    <row r="5" spans="1:39" s="92" customFormat="1" ht="30" customHeight="1" x14ac:dyDescent="0.2">
      <c r="A5" s="96" t="s">
        <v>258</v>
      </c>
      <c r="B5" s="93"/>
      <c r="C5" s="93"/>
    </row>
    <row r="6" spans="1:39" ht="20.149999999999999" customHeight="1" x14ac:dyDescent="0.2">
      <c r="A6" s="300" t="s">
        <v>6</v>
      </c>
      <c r="B6" s="301"/>
      <c r="C6" s="301"/>
      <c r="D6" s="301"/>
      <c r="E6" s="302"/>
      <c r="F6" s="300" t="s">
        <v>7</v>
      </c>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2"/>
    </row>
    <row r="7" spans="1:39" ht="30" customHeight="1" x14ac:dyDescent="0.2">
      <c r="A7" s="75" t="s">
        <v>8</v>
      </c>
      <c r="B7" s="33" t="s">
        <v>145</v>
      </c>
      <c r="C7" s="34" t="s">
        <v>146</v>
      </c>
      <c r="D7" s="33" t="s">
        <v>9</v>
      </c>
      <c r="E7" s="76" t="s">
        <v>10</v>
      </c>
      <c r="F7" s="260" t="s">
        <v>54</v>
      </c>
      <c r="G7" s="36" t="s">
        <v>11</v>
      </c>
      <c r="H7" s="36" t="s">
        <v>12</v>
      </c>
      <c r="I7" s="36" t="s">
        <v>13</v>
      </c>
      <c r="J7" s="35" t="s">
        <v>14</v>
      </c>
      <c r="K7" s="35" t="s">
        <v>15</v>
      </c>
      <c r="L7" s="35" t="s">
        <v>16</v>
      </c>
      <c r="M7" s="35" t="s">
        <v>17</v>
      </c>
      <c r="N7" s="36" t="s">
        <v>18</v>
      </c>
      <c r="O7" s="36" t="s">
        <v>19</v>
      </c>
      <c r="P7" s="37" t="s">
        <v>20</v>
      </c>
      <c r="Q7" s="37" t="s">
        <v>21</v>
      </c>
      <c r="R7" s="35" t="s">
        <v>22</v>
      </c>
      <c r="S7" s="35" t="s">
        <v>23</v>
      </c>
      <c r="T7" s="35" t="s">
        <v>24</v>
      </c>
      <c r="U7" s="35" t="s">
        <v>25</v>
      </c>
      <c r="V7" s="36" t="s">
        <v>26</v>
      </c>
      <c r="W7" s="35" t="s">
        <v>27</v>
      </c>
      <c r="X7" s="37" t="s">
        <v>186</v>
      </c>
      <c r="Y7" s="37" t="s">
        <v>187</v>
      </c>
      <c r="Z7" s="36" t="s">
        <v>28</v>
      </c>
      <c r="AA7" s="37" t="s">
        <v>188</v>
      </c>
      <c r="AB7" s="36" t="s">
        <v>189</v>
      </c>
      <c r="AC7" s="35" t="s">
        <v>29</v>
      </c>
      <c r="AD7" s="37" t="s">
        <v>30</v>
      </c>
      <c r="AE7" s="35" t="s">
        <v>31</v>
      </c>
      <c r="AF7" s="36" t="s">
        <v>32</v>
      </c>
      <c r="AG7" s="35" t="s">
        <v>33</v>
      </c>
      <c r="AH7" s="37" t="s">
        <v>34</v>
      </c>
      <c r="AI7" s="37" t="s">
        <v>35</v>
      </c>
      <c r="AJ7" s="37" t="s">
        <v>36</v>
      </c>
      <c r="AK7" s="36" t="s">
        <v>37</v>
      </c>
      <c r="AL7" s="36" t="s">
        <v>38</v>
      </c>
      <c r="AM7" s="87" t="s">
        <v>39</v>
      </c>
    </row>
    <row r="8" spans="1:39" x14ac:dyDescent="0.2">
      <c r="A8" s="77">
        <v>1</v>
      </c>
      <c r="B8" s="31" t="s">
        <v>40</v>
      </c>
      <c r="C8" s="38" t="s">
        <v>97</v>
      </c>
      <c r="D8" s="31">
        <v>20</v>
      </c>
      <c r="E8" s="78">
        <v>5</v>
      </c>
      <c r="F8" s="88">
        <v>2185</v>
      </c>
      <c r="G8" s="89">
        <v>84.1</v>
      </c>
      <c r="H8" s="89">
        <v>93.5</v>
      </c>
      <c r="I8" s="89">
        <v>241.7</v>
      </c>
      <c r="J8" s="51">
        <v>2781</v>
      </c>
      <c r="K8" s="51">
        <v>852</v>
      </c>
      <c r="L8" s="51">
        <v>280</v>
      </c>
      <c r="M8" s="51">
        <v>1375</v>
      </c>
      <c r="N8" s="89">
        <v>8.5</v>
      </c>
      <c r="O8" s="89">
        <v>11.4</v>
      </c>
      <c r="P8" s="90">
        <v>1.27</v>
      </c>
      <c r="Q8" s="90">
        <v>3.63</v>
      </c>
      <c r="R8" s="51">
        <v>287</v>
      </c>
      <c r="S8" s="51">
        <v>2836</v>
      </c>
      <c r="T8" s="51">
        <v>758</v>
      </c>
      <c r="U8" s="51">
        <v>2</v>
      </c>
      <c r="V8" s="89">
        <v>12</v>
      </c>
      <c r="W8" s="51">
        <v>332</v>
      </c>
      <c r="X8" s="90">
        <v>1.24</v>
      </c>
      <c r="Y8" s="90">
        <v>1.69</v>
      </c>
      <c r="Z8" s="89">
        <v>17.8</v>
      </c>
      <c r="AA8" s="90">
        <v>1.8</v>
      </c>
      <c r="AB8" s="89">
        <v>3.9</v>
      </c>
      <c r="AC8" s="51">
        <v>442</v>
      </c>
      <c r="AD8" s="90">
        <v>8.5500000000000007</v>
      </c>
      <c r="AE8" s="51">
        <v>188</v>
      </c>
      <c r="AF8" s="89">
        <v>9.6999999999999993</v>
      </c>
      <c r="AG8" s="51">
        <v>3826</v>
      </c>
      <c r="AH8" s="90">
        <v>35.26</v>
      </c>
      <c r="AI8" s="90">
        <v>19.77</v>
      </c>
      <c r="AJ8" s="90">
        <v>3.04</v>
      </c>
      <c r="AK8" s="89">
        <v>3</v>
      </c>
      <c r="AL8" s="89">
        <v>11.4</v>
      </c>
      <c r="AM8" s="250">
        <v>14.9</v>
      </c>
    </row>
    <row r="9" spans="1:39" x14ac:dyDescent="0.2">
      <c r="A9" s="77">
        <v>2</v>
      </c>
      <c r="B9" s="31" t="s">
        <v>41</v>
      </c>
      <c r="C9" s="38" t="s">
        <v>97</v>
      </c>
      <c r="D9" s="31">
        <v>19</v>
      </c>
      <c r="E9" s="78">
        <v>5</v>
      </c>
      <c r="F9" s="88">
        <v>2215</v>
      </c>
      <c r="G9" s="89">
        <v>68.8</v>
      </c>
      <c r="H9" s="89">
        <v>87.1</v>
      </c>
      <c r="I9" s="89">
        <v>279.89999999999998</v>
      </c>
      <c r="J9" s="51">
        <v>2286</v>
      </c>
      <c r="K9" s="51">
        <v>381</v>
      </c>
      <c r="L9" s="51">
        <v>251</v>
      </c>
      <c r="M9" s="51">
        <v>1077</v>
      </c>
      <c r="N9" s="89">
        <v>8.8000000000000007</v>
      </c>
      <c r="O9" s="89">
        <v>9.6999999999999993</v>
      </c>
      <c r="P9" s="90">
        <v>1.33</v>
      </c>
      <c r="Q9" s="90">
        <v>5.69</v>
      </c>
      <c r="R9" s="51">
        <v>162</v>
      </c>
      <c r="S9" s="51">
        <v>2314</v>
      </c>
      <c r="T9" s="51">
        <v>553</v>
      </c>
      <c r="U9" s="51">
        <v>3</v>
      </c>
      <c r="V9" s="89">
        <v>12</v>
      </c>
      <c r="W9" s="51">
        <v>353</v>
      </c>
      <c r="X9" s="90">
        <v>1.34</v>
      </c>
      <c r="Y9" s="90">
        <v>1.53</v>
      </c>
      <c r="Z9" s="89">
        <v>13.4</v>
      </c>
      <c r="AA9" s="90">
        <v>1.21</v>
      </c>
      <c r="AB9" s="89">
        <v>2</v>
      </c>
      <c r="AC9" s="51">
        <v>372</v>
      </c>
      <c r="AD9" s="90">
        <v>6.19</v>
      </c>
      <c r="AE9" s="51">
        <v>190</v>
      </c>
      <c r="AF9" s="89">
        <v>10.7</v>
      </c>
      <c r="AG9" s="51">
        <v>4235</v>
      </c>
      <c r="AH9" s="90">
        <v>32.71</v>
      </c>
      <c r="AI9" s="90">
        <v>22.5</v>
      </c>
      <c r="AJ9" s="90">
        <v>2.5</v>
      </c>
      <c r="AK9" s="89">
        <v>2.5</v>
      </c>
      <c r="AL9" s="89">
        <v>9.6999999999999993</v>
      </c>
      <c r="AM9" s="250">
        <v>12.3</v>
      </c>
    </row>
    <row r="10" spans="1:39" x14ac:dyDescent="0.2">
      <c r="A10" s="77">
        <v>3</v>
      </c>
      <c r="B10" s="31" t="s">
        <v>42</v>
      </c>
      <c r="C10" s="38" t="s">
        <v>97</v>
      </c>
      <c r="D10" s="31">
        <v>19</v>
      </c>
      <c r="E10" s="78">
        <v>5</v>
      </c>
      <c r="F10" s="88">
        <v>1540</v>
      </c>
      <c r="G10" s="89">
        <v>59.2</v>
      </c>
      <c r="H10" s="89">
        <v>57.9</v>
      </c>
      <c r="I10" s="89">
        <v>188.6</v>
      </c>
      <c r="J10" s="51">
        <v>1842</v>
      </c>
      <c r="K10" s="51">
        <v>522</v>
      </c>
      <c r="L10" s="51">
        <v>237</v>
      </c>
      <c r="M10" s="51">
        <v>935</v>
      </c>
      <c r="N10" s="89">
        <v>8.6999999999999993</v>
      </c>
      <c r="O10" s="89">
        <v>7.1</v>
      </c>
      <c r="P10" s="90">
        <v>0.9</v>
      </c>
      <c r="Q10" s="90">
        <v>2.5099999999999998</v>
      </c>
      <c r="R10" s="51">
        <v>111</v>
      </c>
      <c r="S10" s="51">
        <v>2869</v>
      </c>
      <c r="T10" s="51">
        <v>592</v>
      </c>
      <c r="U10" s="51">
        <v>6</v>
      </c>
      <c r="V10" s="89">
        <v>8.8000000000000007</v>
      </c>
      <c r="W10" s="51">
        <v>188</v>
      </c>
      <c r="X10" s="90">
        <v>0.94</v>
      </c>
      <c r="Y10" s="90">
        <v>0.95</v>
      </c>
      <c r="Z10" s="89">
        <v>13.3</v>
      </c>
      <c r="AA10" s="90">
        <v>1.04</v>
      </c>
      <c r="AB10" s="89">
        <v>4.5</v>
      </c>
      <c r="AC10" s="51">
        <v>239</v>
      </c>
      <c r="AD10" s="90">
        <v>4.71</v>
      </c>
      <c r="AE10" s="51">
        <v>64</v>
      </c>
      <c r="AF10" s="89">
        <v>12</v>
      </c>
      <c r="AG10" s="51">
        <v>4713</v>
      </c>
      <c r="AH10" s="90">
        <v>21.6</v>
      </c>
      <c r="AI10" s="90">
        <v>16.84</v>
      </c>
      <c r="AJ10" s="90">
        <v>1.88</v>
      </c>
      <c r="AK10" s="89">
        <v>1.9</v>
      </c>
      <c r="AL10" s="89">
        <v>7.4</v>
      </c>
      <c r="AM10" s="250">
        <v>10.8</v>
      </c>
    </row>
    <row r="11" spans="1:39" x14ac:dyDescent="0.2">
      <c r="A11" s="77">
        <v>4</v>
      </c>
      <c r="B11" s="31" t="s">
        <v>43</v>
      </c>
      <c r="C11" s="38" t="s">
        <v>97</v>
      </c>
      <c r="D11" s="31">
        <v>19</v>
      </c>
      <c r="E11" s="78">
        <v>5</v>
      </c>
      <c r="F11" s="88">
        <v>1012</v>
      </c>
      <c r="G11" s="89">
        <v>39.299999999999997</v>
      </c>
      <c r="H11" s="89">
        <v>45</v>
      </c>
      <c r="I11" s="89">
        <v>108.2</v>
      </c>
      <c r="J11" s="51">
        <v>1216</v>
      </c>
      <c r="K11" s="51">
        <v>335</v>
      </c>
      <c r="L11" s="51">
        <v>132</v>
      </c>
      <c r="M11" s="51">
        <v>568</v>
      </c>
      <c r="N11" s="89">
        <v>6</v>
      </c>
      <c r="O11" s="89">
        <v>4.2</v>
      </c>
      <c r="P11" s="90">
        <v>0.53</v>
      </c>
      <c r="Q11" s="90">
        <v>1.76</v>
      </c>
      <c r="R11" s="51">
        <v>119</v>
      </c>
      <c r="S11" s="51">
        <v>2127</v>
      </c>
      <c r="T11" s="51">
        <v>567</v>
      </c>
      <c r="U11" s="51">
        <v>2</v>
      </c>
      <c r="V11" s="89">
        <v>5.8</v>
      </c>
      <c r="W11" s="51">
        <v>175</v>
      </c>
      <c r="X11" s="90">
        <v>0.64</v>
      </c>
      <c r="Y11" s="90">
        <v>0.9</v>
      </c>
      <c r="Z11" s="89">
        <v>12</v>
      </c>
      <c r="AA11" s="90">
        <v>0.96</v>
      </c>
      <c r="AB11" s="89">
        <v>2.5</v>
      </c>
      <c r="AC11" s="51">
        <v>207</v>
      </c>
      <c r="AD11" s="90">
        <v>3.66</v>
      </c>
      <c r="AE11" s="51">
        <v>50</v>
      </c>
      <c r="AF11" s="89">
        <v>4.3</v>
      </c>
      <c r="AG11" s="51">
        <v>1800</v>
      </c>
      <c r="AH11" s="90">
        <v>11.24</v>
      </c>
      <c r="AI11" s="90">
        <v>9.56</v>
      </c>
      <c r="AJ11" s="90">
        <v>0.98</v>
      </c>
      <c r="AK11" s="89">
        <v>1</v>
      </c>
      <c r="AL11" s="89">
        <v>4.5999999999999996</v>
      </c>
      <c r="AM11" s="250">
        <v>5.6</v>
      </c>
    </row>
    <row r="12" spans="1:39" x14ac:dyDescent="0.2">
      <c r="A12" s="77">
        <v>5</v>
      </c>
      <c r="B12" s="31" t="s">
        <v>44</v>
      </c>
      <c r="C12" s="38" t="s">
        <v>97</v>
      </c>
      <c r="D12" s="31">
        <v>19</v>
      </c>
      <c r="E12" s="78">
        <v>5</v>
      </c>
      <c r="F12" s="88">
        <v>1840</v>
      </c>
      <c r="G12" s="89">
        <v>60.1</v>
      </c>
      <c r="H12" s="89">
        <v>70.5</v>
      </c>
      <c r="I12" s="89">
        <v>231.4</v>
      </c>
      <c r="J12" s="51">
        <v>2532</v>
      </c>
      <c r="K12" s="51">
        <v>774</v>
      </c>
      <c r="L12" s="51">
        <v>208</v>
      </c>
      <c r="M12" s="51">
        <v>1428</v>
      </c>
      <c r="N12" s="89">
        <v>6.7</v>
      </c>
      <c r="O12" s="89">
        <v>7.9</v>
      </c>
      <c r="P12" s="90">
        <v>1.06</v>
      </c>
      <c r="Q12" s="90">
        <v>2.6</v>
      </c>
      <c r="R12" s="51">
        <v>158</v>
      </c>
      <c r="S12" s="51">
        <v>2831</v>
      </c>
      <c r="T12" s="51">
        <v>637</v>
      </c>
      <c r="U12" s="51">
        <v>10</v>
      </c>
      <c r="V12" s="89">
        <v>7.3</v>
      </c>
      <c r="W12" s="51">
        <v>169</v>
      </c>
      <c r="X12" s="90">
        <v>1.1399999999999999</v>
      </c>
      <c r="Y12" s="90">
        <v>1.06</v>
      </c>
      <c r="Z12" s="89">
        <v>14.7</v>
      </c>
      <c r="AA12" s="90">
        <v>1.2</v>
      </c>
      <c r="AB12" s="89">
        <v>6</v>
      </c>
      <c r="AC12" s="51">
        <v>247</v>
      </c>
      <c r="AD12" s="90">
        <v>5.53</v>
      </c>
      <c r="AE12" s="51">
        <v>77</v>
      </c>
      <c r="AF12" s="89">
        <v>10.4</v>
      </c>
      <c r="AG12" s="51">
        <v>4120</v>
      </c>
      <c r="AH12" s="90">
        <v>27.29</v>
      </c>
      <c r="AI12" s="90">
        <v>13.27</v>
      </c>
      <c r="AJ12" s="90">
        <v>1.88</v>
      </c>
      <c r="AK12" s="89">
        <v>1.9</v>
      </c>
      <c r="AL12" s="89">
        <v>6.4</v>
      </c>
      <c r="AM12" s="250">
        <v>8.5</v>
      </c>
    </row>
    <row r="13" spans="1:39" x14ac:dyDescent="0.2">
      <c r="A13" s="77">
        <v>6</v>
      </c>
      <c r="B13" s="31" t="s">
        <v>45</v>
      </c>
      <c r="C13" s="38" t="s">
        <v>97</v>
      </c>
      <c r="D13" s="31">
        <v>19</v>
      </c>
      <c r="E13" s="78">
        <v>5</v>
      </c>
      <c r="F13" s="88">
        <v>2240</v>
      </c>
      <c r="G13" s="89">
        <v>83.2</v>
      </c>
      <c r="H13" s="89">
        <v>95.6</v>
      </c>
      <c r="I13" s="89">
        <v>249</v>
      </c>
      <c r="J13" s="51">
        <v>2530</v>
      </c>
      <c r="K13" s="51">
        <v>564</v>
      </c>
      <c r="L13" s="51">
        <v>240</v>
      </c>
      <c r="M13" s="51">
        <v>1171</v>
      </c>
      <c r="N13" s="89">
        <v>8.4</v>
      </c>
      <c r="O13" s="89">
        <v>9.4</v>
      </c>
      <c r="P13" s="90">
        <v>1.17</v>
      </c>
      <c r="Q13" s="90">
        <v>3.31</v>
      </c>
      <c r="R13" s="51">
        <v>207</v>
      </c>
      <c r="S13" s="51">
        <v>2788</v>
      </c>
      <c r="T13" s="51">
        <v>670</v>
      </c>
      <c r="U13" s="51">
        <v>17</v>
      </c>
      <c r="V13" s="89">
        <v>13</v>
      </c>
      <c r="W13" s="51">
        <v>216</v>
      </c>
      <c r="X13" s="90">
        <v>1.36</v>
      </c>
      <c r="Y13" s="90">
        <v>1.1399999999999999</v>
      </c>
      <c r="Z13" s="89">
        <v>18.3</v>
      </c>
      <c r="AA13" s="90">
        <v>1.28</v>
      </c>
      <c r="AB13" s="89">
        <v>10.3</v>
      </c>
      <c r="AC13" s="51">
        <v>298</v>
      </c>
      <c r="AD13" s="90">
        <v>6.14</v>
      </c>
      <c r="AE13" s="51">
        <v>92</v>
      </c>
      <c r="AF13" s="89">
        <v>11.7</v>
      </c>
      <c r="AG13" s="51">
        <v>4658</v>
      </c>
      <c r="AH13" s="90">
        <v>36.64</v>
      </c>
      <c r="AI13" s="90">
        <v>25.33</v>
      </c>
      <c r="AJ13" s="90">
        <v>2.92</v>
      </c>
      <c r="AK13" s="89">
        <v>2.9</v>
      </c>
      <c r="AL13" s="89">
        <v>9.1</v>
      </c>
      <c r="AM13" s="250">
        <v>12.1</v>
      </c>
    </row>
    <row r="14" spans="1:39" x14ac:dyDescent="0.2">
      <c r="A14" s="77">
        <v>7</v>
      </c>
      <c r="B14" s="31" t="s">
        <v>46</v>
      </c>
      <c r="C14" s="38" t="s">
        <v>97</v>
      </c>
      <c r="D14" s="31">
        <v>19</v>
      </c>
      <c r="E14" s="78">
        <v>5</v>
      </c>
      <c r="F14" s="88">
        <v>2019</v>
      </c>
      <c r="G14" s="89">
        <v>70</v>
      </c>
      <c r="H14" s="89">
        <v>96.3</v>
      </c>
      <c r="I14" s="89">
        <v>214.1</v>
      </c>
      <c r="J14" s="51">
        <v>2821</v>
      </c>
      <c r="K14" s="51">
        <v>511</v>
      </c>
      <c r="L14" s="51">
        <v>274</v>
      </c>
      <c r="M14" s="51">
        <v>1052</v>
      </c>
      <c r="N14" s="89">
        <v>10.6</v>
      </c>
      <c r="O14" s="89">
        <v>8.4</v>
      </c>
      <c r="P14" s="90">
        <v>1.36</v>
      </c>
      <c r="Q14" s="90">
        <v>2.2400000000000002</v>
      </c>
      <c r="R14" s="51">
        <v>348</v>
      </c>
      <c r="S14" s="51">
        <v>3344</v>
      </c>
      <c r="T14" s="51">
        <v>913</v>
      </c>
      <c r="U14" s="51">
        <v>6</v>
      </c>
      <c r="V14" s="89">
        <v>12.8</v>
      </c>
      <c r="W14" s="51">
        <v>354</v>
      </c>
      <c r="X14" s="90">
        <v>1.25</v>
      </c>
      <c r="Y14" s="90">
        <v>1.29</v>
      </c>
      <c r="Z14" s="89">
        <v>14.8</v>
      </c>
      <c r="AA14" s="90">
        <v>1.23</v>
      </c>
      <c r="AB14" s="89">
        <v>4.5999999999999996</v>
      </c>
      <c r="AC14" s="51">
        <v>343</v>
      </c>
      <c r="AD14" s="90">
        <v>6.37</v>
      </c>
      <c r="AE14" s="51">
        <v>103</v>
      </c>
      <c r="AF14" s="89">
        <v>10</v>
      </c>
      <c r="AG14" s="51">
        <v>3984</v>
      </c>
      <c r="AH14" s="90">
        <v>31.15</v>
      </c>
      <c r="AI14" s="90">
        <v>18.95</v>
      </c>
      <c r="AJ14" s="90">
        <v>3.52</v>
      </c>
      <c r="AK14" s="89">
        <v>3.5</v>
      </c>
      <c r="AL14" s="89">
        <v>10.1</v>
      </c>
      <c r="AM14" s="250">
        <v>14</v>
      </c>
    </row>
    <row r="15" spans="1:39" x14ac:dyDescent="0.2">
      <c r="A15" s="77">
        <v>8</v>
      </c>
      <c r="B15" s="31" t="s">
        <v>47</v>
      </c>
      <c r="C15" s="38" t="s">
        <v>97</v>
      </c>
      <c r="D15" s="31">
        <v>19</v>
      </c>
      <c r="E15" s="78">
        <v>5</v>
      </c>
      <c r="F15" s="88">
        <v>1187</v>
      </c>
      <c r="G15" s="89">
        <v>34.5</v>
      </c>
      <c r="H15" s="89">
        <v>34.299999999999997</v>
      </c>
      <c r="I15" s="89" t="s">
        <v>48</v>
      </c>
      <c r="J15" s="51">
        <v>1082</v>
      </c>
      <c r="K15" s="51">
        <v>296</v>
      </c>
      <c r="L15" s="51">
        <v>106</v>
      </c>
      <c r="M15" s="51">
        <v>521</v>
      </c>
      <c r="N15" s="89">
        <v>3.3</v>
      </c>
      <c r="O15" s="89">
        <v>3.7</v>
      </c>
      <c r="P15" s="90">
        <v>0.42</v>
      </c>
      <c r="Q15" s="90">
        <v>0.97</v>
      </c>
      <c r="R15" s="51">
        <v>141</v>
      </c>
      <c r="S15" s="51">
        <v>351</v>
      </c>
      <c r="T15" s="51">
        <v>200</v>
      </c>
      <c r="U15" s="51">
        <v>1</v>
      </c>
      <c r="V15" s="89">
        <v>5.2</v>
      </c>
      <c r="W15" s="51">
        <v>49</v>
      </c>
      <c r="X15" s="90">
        <v>0.5</v>
      </c>
      <c r="Y15" s="90">
        <v>0.59</v>
      </c>
      <c r="Z15" s="89">
        <v>4.5999999999999996</v>
      </c>
      <c r="AA15" s="90">
        <v>0.42</v>
      </c>
      <c r="AB15" s="89">
        <v>1</v>
      </c>
      <c r="AC15" s="51">
        <v>109</v>
      </c>
      <c r="AD15" s="90">
        <v>3.2</v>
      </c>
      <c r="AE15" s="51">
        <v>60</v>
      </c>
      <c r="AF15" s="89">
        <v>4.5999999999999996</v>
      </c>
      <c r="AG15" s="51">
        <v>1802</v>
      </c>
      <c r="AH15" s="90">
        <v>12.99</v>
      </c>
      <c r="AI15" s="90">
        <v>8.6199999999999992</v>
      </c>
      <c r="AJ15" s="90">
        <v>1.56</v>
      </c>
      <c r="AK15" s="89">
        <v>1.6</v>
      </c>
      <c r="AL15" s="89">
        <v>4</v>
      </c>
      <c r="AM15" s="250">
        <v>5.6</v>
      </c>
    </row>
    <row r="16" spans="1:39" x14ac:dyDescent="0.2">
      <c r="A16" s="77">
        <v>9</v>
      </c>
      <c r="B16" s="31" t="s">
        <v>49</v>
      </c>
      <c r="C16" s="38" t="s">
        <v>97</v>
      </c>
      <c r="D16" s="31">
        <v>19</v>
      </c>
      <c r="E16" s="78">
        <v>5</v>
      </c>
      <c r="F16" s="88">
        <v>1688</v>
      </c>
      <c r="G16" s="89">
        <v>52.3</v>
      </c>
      <c r="H16" s="89">
        <v>59.1</v>
      </c>
      <c r="I16" s="89">
        <v>228.6</v>
      </c>
      <c r="J16" s="51">
        <v>1332</v>
      </c>
      <c r="K16" s="51">
        <v>393</v>
      </c>
      <c r="L16" s="51">
        <v>169</v>
      </c>
      <c r="M16" s="51">
        <v>723</v>
      </c>
      <c r="N16" s="89">
        <v>6</v>
      </c>
      <c r="O16" s="89">
        <v>6.5</v>
      </c>
      <c r="P16" s="90">
        <v>0.85</v>
      </c>
      <c r="Q16" s="90">
        <v>2.37</v>
      </c>
      <c r="R16" s="51">
        <v>220</v>
      </c>
      <c r="S16" s="51">
        <v>1605</v>
      </c>
      <c r="T16" s="51">
        <v>488</v>
      </c>
      <c r="U16" s="51">
        <v>1</v>
      </c>
      <c r="V16" s="89">
        <v>6.9</v>
      </c>
      <c r="W16" s="51">
        <v>171</v>
      </c>
      <c r="X16" s="90">
        <v>0.74</v>
      </c>
      <c r="Y16" s="90">
        <v>0.83</v>
      </c>
      <c r="Z16" s="89">
        <v>10.7</v>
      </c>
      <c r="AA16" s="90">
        <v>0.74</v>
      </c>
      <c r="AB16" s="89">
        <v>2.5</v>
      </c>
      <c r="AC16" s="51">
        <v>227</v>
      </c>
      <c r="AD16" s="90">
        <v>4.18</v>
      </c>
      <c r="AE16" s="51">
        <v>65</v>
      </c>
      <c r="AF16" s="89">
        <v>6.2</v>
      </c>
      <c r="AG16" s="51">
        <v>2451</v>
      </c>
      <c r="AH16" s="90">
        <v>20.41</v>
      </c>
      <c r="AI16" s="90">
        <v>13.3</v>
      </c>
      <c r="AJ16" s="90">
        <v>1.81</v>
      </c>
      <c r="AK16" s="89">
        <v>1.8</v>
      </c>
      <c r="AL16" s="89">
        <v>6.7</v>
      </c>
      <c r="AM16" s="250">
        <v>8.6999999999999993</v>
      </c>
    </row>
    <row r="17" spans="1:39" x14ac:dyDescent="0.2">
      <c r="A17" s="77">
        <v>10</v>
      </c>
      <c r="B17" s="31" t="s">
        <v>50</v>
      </c>
      <c r="C17" s="38" t="s">
        <v>97</v>
      </c>
      <c r="D17" s="31">
        <v>19</v>
      </c>
      <c r="E17" s="78">
        <v>5</v>
      </c>
      <c r="F17" s="88">
        <v>1503</v>
      </c>
      <c r="G17" s="89">
        <v>72</v>
      </c>
      <c r="H17" s="89">
        <v>51.2</v>
      </c>
      <c r="I17" s="89">
        <v>191.5</v>
      </c>
      <c r="J17" s="51">
        <v>2049</v>
      </c>
      <c r="K17" s="51">
        <v>348</v>
      </c>
      <c r="L17" s="51">
        <v>255</v>
      </c>
      <c r="M17" s="51">
        <v>877</v>
      </c>
      <c r="N17" s="89">
        <v>8.6</v>
      </c>
      <c r="O17" s="89">
        <v>7.2</v>
      </c>
      <c r="P17" s="90">
        <v>1.17</v>
      </c>
      <c r="Q17" s="90">
        <v>2.78</v>
      </c>
      <c r="R17" s="51">
        <v>35</v>
      </c>
      <c r="S17" s="51">
        <v>3359</v>
      </c>
      <c r="T17" s="51">
        <v>596</v>
      </c>
      <c r="U17" s="51">
        <v>6</v>
      </c>
      <c r="V17" s="89">
        <v>8.1</v>
      </c>
      <c r="W17" s="51">
        <v>280</v>
      </c>
      <c r="X17" s="90">
        <v>1.23</v>
      </c>
      <c r="Y17" s="90">
        <v>0.79</v>
      </c>
      <c r="Z17" s="89">
        <v>15.2</v>
      </c>
      <c r="AA17" s="90">
        <v>1.32</v>
      </c>
      <c r="AB17" s="89">
        <v>3.1</v>
      </c>
      <c r="AC17" s="51">
        <v>225</v>
      </c>
      <c r="AD17" s="90">
        <v>4.82</v>
      </c>
      <c r="AE17" s="51">
        <v>71</v>
      </c>
      <c r="AF17" s="89">
        <v>10.199999999999999</v>
      </c>
      <c r="AG17" s="51">
        <v>4046</v>
      </c>
      <c r="AH17" s="90">
        <v>18.91</v>
      </c>
      <c r="AI17" s="90">
        <v>15.77</v>
      </c>
      <c r="AJ17" s="90">
        <v>3.06</v>
      </c>
      <c r="AK17" s="89">
        <v>3.1</v>
      </c>
      <c r="AL17" s="89">
        <v>8.4</v>
      </c>
      <c r="AM17" s="250">
        <v>11.7</v>
      </c>
    </row>
    <row r="18" spans="1:39" x14ac:dyDescent="0.2">
      <c r="A18" s="77">
        <v>11</v>
      </c>
      <c r="B18" s="31" t="s">
        <v>51</v>
      </c>
      <c r="C18" s="38" t="s">
        <v>97</v>
      </c>
      <c r="D18" s="31">
        <v>19</v>
      </c>
      <c r="E18" s="78">
        <v>5</v>
      </c>
      <c r="F18" s="88">
        <v>2184</v>
      </c>
      <c r="G18" s="89">
        <v>70.099999999999994</v>
      </c>
      <c r="H18" s="89">
        <v>107.1</v>
      </c>
      <c r="I18" s="89">
        <v>219.5</v>
      </c>
      <c r="J18" s="51">
        <v>1515</v>
      </c>
      <c r="K18" s="51">
        <v>382</v>
      </c>
      <c r="L18" s="51">
        <v>189</v>
      </c>
      <c r="M18" s="51">
        <v>965</v>
      </c>
      <c r="N18" s="89">
        <v>7.7</v>
      </c>
      <c r="O18" s="89">
        <v>8.4</v>
      </c>
      <c r="P18" s="90">
        <v>0.91</v>
      </c>
      <c r="Q18" s="90">
        <v>2.35</v>
      </c>
      <c r="R18" s="51">
        <v>210</v>
      </c>
      <c r="S18" s="51">
        <v>703</v>
      </c>
      <c r="T18" s="51">
        <v>330</v>
      </c>
      <c r="U18" s="51">
        <v>8</v>
      </c>
      <c r="V18" s="89">
        <v>9.8000000000000007</v>
      </c>
      <c r="W18" s="51">
        <v>181</v>
      </c>
      <c r="X18" s="90">
        <v>0.78</v>
      </c>
      <c r="Y18" s="90">
        <v>0.91</v>
      </c>
      <c r="Z18" s="89">
        <v>13.5</v>
      </c>
      <c r="AA18" s="90">
        <v>0.99</v>
      </c>
      <c r="AB18" s="89">
        <v>4</v>
      </c>
      <c r="AC18" s="51">
        <v>196</v>
      </c>
      <c r="AD18" s="90">
        <v>5</v>
      </c>
      <c r="AE18" s="51">
        <v>47</v>
      </c>
      <c r="AF18" s="89">
        <v>8.1999999999999993</v>
      </c>
      <c r="AG18" s="51">
        <v>3274</v>
      </c>
      <c r="AH18" s="90">
        <v>44.3</v>
      </c>
      <c r="AI18" s="90">
        <v>23.59</v>
      </c>
      <c r="AJ18" s="90">
        <v>2.02</v>
      </c>
      <c r="AK18" s="89">
        <v>2</v>
      </c>
      <c r="AL18" s="89">
        <v>5.6</v>
      </c>
      <c r="AM18" s="250">
        <v>7.7</v>
      </c>
    </row>
    <row r="19" spans="1:39" x14ac:dyDescent="0.2">
      <c r="A19" s="77">
        <v>12</v>
      </c>
      <c r="B19" s="31" t="s">
        <v>52</v>
      </c>
      <c r="C19" s="38" t="s">
        <v>97</v>
      </c>
      <c r="D19" s="31">
        <v>21</v>
      </c>
      <c r="E19" s="78">
        <v>5</v>
      </c>
      <c r="F19" s="88">
        <v>1870</v>
      </c>
      <c r="G19" s="89">
        <v>65.900000000000006</v>
      </c>
      <c r="H19" s="89">
        <v>87.2</v>
      </c>
      <c r="I19" s="89">
        <v>205.6</v>
      </c>
      <c r="J19" s="51">
        <v>2451</v>
      </c>
      <c r="K19" s="51">
        <v>520</v>
      </c>
      <c r="L19" s="51">
        <v>258</v>
      </c>
      <c r="M19" s="51">
        <v>927</v>
      </c>
      <c r="N19" s="89">
        <v>10.199999999999999</v>
      </c>
      <c r="O19" s="89">
        <v>7.6</v>
      </c>
      <c r="P19" s="90">
        <v>0.97</v>
      </c>
      <c r="Q19" s="90">
        <v>2.64</v>
      </c>
      <c r="R19" s="51">
        <v>277</v>
      </c>
      <c r="S19" s="51">
        <v>3197</v>
      </c>
      <c r="T19" s="51">
        <v>803</v>
      </c>
      <c r="U19" s="51">
        <v>2</v>
      </c>
      <c r="V19" s="89">
        <v>13</v>
      </c>
      <c r="W19" s="51">
        <v>159</v>
      </c>
      <c r="X19" s="90">
        <v>0.82</v>
      </c>
      <c r="Y19" s="90">
        <v>1.0900000000000001</v>
      </c>
      <c r="Z19" s="89">
        <v>13.9</v>
      </c>
      <c r="AA19" s="90">
        <v>1.1399999999999999</v>
      </c>
      <c r="AB19" s="89">
        <v>2.2000000000000002</v>
      </c>
      <c r="AC19" s="51">
        <v>233</v>
      </c>
      <c r="AD19" s="90">
        <v>5.46</v>
      </c>
      <c r="AE19" s="51">
        <v>56</v>
      </c>
      <c r="AF19" s="89">
        <v>10.199999999999999</v>
      </c>
      <c r="AG19" s="51">
        <v>4022</v>
      </c>
      <c r="AH19" s="90">
        <v>32.159999999999997</v>
      </c>
      <c r="AI19" s="90">
        <v>23</v>
      </c>
      <c r="AJ19" s="90">
        <v>3.23</v>
      </c>
      <c r="AK19" s="89">
        <v>3.2</v>
      </c>
      <c r="AL19" s="89">
        <v>9.6999999999999993</v>
      </c>
      <c r="AM19" s="250">
        <v>15.8</v>
      </c>
    </row>
    <row r="20" spans="1:39" x14ac:dyDescent="0.2">
      <c r="A20" s="77">
        <v>13</v>
      </c>
      <c r="B20" s="31" t="s">
        <v>53</v>
      </c>
      <c r="C20" s="38" t="s">
        <v>97</v>
      </c>
      <c r="D20" s="31">
        <v>19</v>
      </c>
      <c r="E20" s="78">
        <v>5</v>
      </c>
      <c r="F20" s="88">
        <v>1507</v>
      </c>
      <c r="G20" s="89">
        <v>54.6</v>
      </c>
      <c r="H20" s="89">
        <v>51.9</v>
      </c>
      <c r="I20" s="89">
        <v>198.8</v>
      </c>
      <c r="J20" s="51">
        <v>1768</v>
      </c>
      <c r="K20" s="51">
        <v>490</v>
      </c>
      <c r="L20" s="51">
        <v>171</v>
      </c>
      <c r="M20" s="51">
        <v>907</v>
      </c>
      <c r="N20" s="89">
        <v>6.2</v>
      </c>
      <c r="O20" s="89">
        <v>6.3</v>
      </c>
      <c r="P20" s="90">
        <v>0.75</v>
      </c>
      <c r="Q20" s="90">
        <v>2.14</v>
      </c>
      <c r="R20" s="51">
        <v>176</v>
      </c>
      <c r="S20" s="51">
        <v>2745</v>
      </c>
      <c r="T20" s="51">
        <v>630</v>
      </c>
      <c r="U20" s="51">
        <v>3</v>
      </c>
      <c r="V20" s="89">
        <v>8.4</v>
      </c>
      <c r="W20" s="51">
        <v>158</v>
      </c>
      <c r="X20" s="90">
        <v>0.93</v>
      </c>
      <c r="Y20" s="90">
        <v>0.9</v>
      </c>
      <c r="Z20" s="89">
        <v>10.5</v>
      </c>
      <c r="AA20" s="90">
        <v>0.99</v>
      </c>
      <c r="AB20" s="89">
        <v>1.8</v>
      </c>
      <c r="AC20" s="51">
        <v>252</v>
      </c>
      <c r="AD20" s="90">
        <v>4.7699999999999996</v>
      </c>
      <c r="AE20" s="51">
        <v>84</v>
      </c>
      <c r="AF20" s="89">
        <v>6.9</v>
      </c>
      <c r="AG20" s="51">
        <v>2749</v>
      </c>
      <c r="AH20" s="90">
        <v>18.04</v>
      </c>
      <c r="AI20" s="90">
        <v>13.5</v>
      </c>
      <c r="AJ20" s="90">
        <v>2.33</v>
      </c>
      <c r="AK20" s="89">
        <v>2.2999999999999998</v>
      </c>
      <c r="AL20" s="89">
        <v>6.8</v>
      </c>
      <c r="AM20" s="250">
        <v>9.3000000000000007</v>
      </c>
    </row>
    <row r="21" spans="1:39" x14ac:dyDescent="0.2">
      <c r="A21" s="77">
        <v>14</v>
      </c>
      <c r="B21" s="31" t="s">
        <v>190</v>
      </c>
      <c r="C21" s="38" t="s">
        <v>97</v>
      </c>
      <c r="D21" s="31">
        <v>19</v>
      </c>
      <c r="E21" s="78">
        <v>5</v>
      </c>
      <c r="F21" s="88">
        <v>1787</v>
      </c>
      <c r="G21" s="89">
        <v>63.6</v>
      </c>
      <c r="H21" s="89">
        <v>63.3</v>
      </c>
      <c r="I21" s="89">
        <v>235.9</v>
      </c>
      <c r="J21" s="51">
        <v>2296</v>
      </c>
      <c r="K21" s="51">
        <v>441</v>
      </c>
      <c r="L21" s="51">
        <v>214</v>
      </c>
      <c r="M21" s="51">
        <v>993</v>
      </c>
      <c r="N21" s="89">
        <v>7.5</v>
      </c>
      <c r="O21" s="89">
        <v>7.3</v>
      </c>
      <c r="P21" s="90">
        <v>1.06</v>
      </c>
      <c r="Q21" s="90">
        <v>2.38</v>
      </c>
      <c r="R21" s="51">
        <v>397</v>
      </c>
      <c r="S21" s="51">
        <v>5480</v>
      </c>
      <c r="T21" s="51">
        <v>1323</v>
      </c>
      <c r="U21" s="51">
        <v>3</v>
      </c>
      <c r="V21" s="89">
        <v>7.7</v>
      </c>
      <c r="W21" s="51">
        <v>118</v>
      </c>
      <c r="X21" s="90">
        <v>1.0900000000000001</v>
      </c>
      <c r="Y21" s="90">
        <v>1.01</v>
      </c>
      <c r="Z21" s="89">
        <v>13.9</v>
      </c>
      <c r="AA21" s="90">
        <v>1.25</v>
      </c>
      <c r="AB21" s="89">
        <v>2.6</v>
      </c>
      <c r="AC21" s="51">
        <v>296</v>
      </c>
      <c r="AD21" s="90">
        <v>5.44</v>
      </c>
      <c r="AE21" s="51">
        <v>121</v>
      </c>
      <c r="AF21" s="89">
        <v>9.9</v>
      </c>
      <c r="AG21" s="51">
        <v>3887</v>
      </c>
      <c r="AH21" s="90">
        <v>21.34</v>
      </c>
      <c r="AI21" s="90">
        <v>11.9</v>
      </c>
      <c r="AJ21" s="90">
        <v>3.35</v>
      </c>
      <c r="AK21" s="89">
        <v>3.3</v>
      </c>
      <c r="AL21" s="89">
        <v>9.4</v>
      </c>
      <c r="AM21" s="250">
        <v>13.3</v>
      </c>
    </row>
    <row r="22" spans="1:39" x14ac:dyDescent="0.2">
      <c r="A22" s="77">
        <v>15</v>
      </c>
      <c r="B22" s="31" t="s">
        <v>191</v>
      </c>
      <c r="C22" s="38" t="s">
        <v>97</v>
      </c>
      <c r="D22" s="31">
        <v>19</v>
      </c>
      <c r="E22" s="78">
        <v>5</v>
      </c>
      <c r="F22" s="88">
        <v>1474</v>
      </c>
      <c r="G22" s="89">
        <v>49.6</v>
      </c>
      <c r="H22" s="89">
        <v>39.9</v>
      </c>
      <c r="I22" s="89">
        <v>224.3</v>
      </c>
      <c r="J22" s="51">
        <v>1454</v>
      </c>
      <c r="K22" s="51">
        <v>345</v>
      </c>
      <c r="L22" s="51">
        <v>190</v>
      </c>
      <c r="M22" s="51">
        <v>693</v>
      </c>
      <c r="N22" s="89">
        <v>6.1</v>
      </c>
      <c r="O22" s="89">
        <v>5.2</v>
      </c>
      <c r="P22" s="90">
        <v>0.88</v>
      </c>
      <c r="Q22" s="90">
        <v>2.72</v>
      </c>
      <c r="R22" s="51">
        <v>95</v>
      </c>
      <c r="S22" s="51">
        <v>1214</v>
      </c>
      <c r="T22" s="51">
        <v>295</v>
      </c>
      <c r="U22" s="51">
        <v>1</v>
      </c>
      <c r="V22" s="89">
        <v>4.4000000000000004</v>
      </c>
      <c r="W22" s="51">
        <v>92</v>
      </c>
      <c r="X22" s="90">
        <v>0.71</v>
      </c>
      <c r="Y22" s="90">
        <v>0.81</v>
      </c>
      <c r="Z22" s="89">
        <v>8.9</v>
      </c>
      <c r="AA22" s="90">
        <v>0.74</v>
      </c>
      <c r="AB22" s="89">
        <v>0.7</v>
      </c>
      <c r="AC22" s="51">
        <v>162</v>
      </c>
      <c r="AD22" s="90">
        <v>3.5</v>
      </c>
      <c r="AE22" s="51">
        <v>29</v>
      </c>
      <c r="AF22" s="89">
        <v>7.2</v>
      </c>
      <c r="AG22" s="51">
        <v>2863</v>
      </c>
      <c r="AH22" s="90">
        <v>11.06</v>
      </c>
      <c r="AI22" s="90">
        <v>7.63</v>
      </c>
      <c r="AJ22" s="90">
        <v>2.5099999999999998</v>
      </c>
      <c r="AK22" s="89">
        <v>2.5</v>
      </c>
      <c r="AL22" s="89">
        <v>7.2</v>
      </c>
      <c r="AM22" s="250">
        <v>9.9</v>
      </c>
    </row>
    <row r="23" spans="1:39" x14ac:dyDescent="0.2">
      <c r="A23" s="77">
        <v>16</v>
      </c>
      <c r="B23" s="31" t="s">
        <v>192</v>
      </c>
      <c r="C23" s="38" t="s">
        <v>97</v>
      </c>
      <c r="D23" s="31">
        <v>19</v>
      </c>
      <c r="E23" s="78">
        <v>5</v>
      </c>
      <c r="F23" s="88">
        <v>1332</v>
      </c>
      <c r="G23" s="89">
        <v>51.2</v>
      </c>
      <c r="H23" s="89">
        <v>48.2</v>
      </c>
      <c r="I23" s="89">
        <v>166.5</v>
      </c>
      <c r="J23" s="51">
        <v>1524</v>
      </c>
      <c r="K23" s="51">
        <v>362</v>
      </c>
      <c r="L23" s="51">
        <v>209</v>
      </c>
      <c r="M23" s="51">
        <v>738</v>
      </c>
      <c r="N23" s="89">
        <v>6.3</v>
      </c>
      <c r="O23" s="89">
        <v>5.8</v>
      </c>
      <c r="P23" s="90">
        <v>0.84</v>
      </c>
      <c r="Q23" s="90">
        <v>2.0099999999999998</v>
      </c>
      <c r="R23" s="51">
        <v>152</v>
      </c>
      <c r="S23" s="51">
        <v>1958</v>
      </c>
      <c r="T23" s="51">
        <v>478</v>
      </c>
      <c r="U23" s="51">
        <v>7</v>
      </c>
      <c r="V23" s="89">
        <v>7.9</v>
      </c>
      <c r="W23" s="51">
        <v>142</v>
      </c>
      <c r="X23" s="90">
        <v>0.71</v>
      </c>
      <c r="Y23" s="90">
        <v>0.76</v>
      </c>
      <c r="Z23" s="89">
        <v>10.199999999999999</v>
      </c>
      <c r="AA23" s="90">
        <v>0.96</v>
      </c>
      <c r="AB23" s="89">
        <v>3.6</v>
      </c>
      <c r="AC23" s="51">
        <v>152</v>
      </c>
      <c r="AD23" s="90">
        <v>3.82</v>
      </c>
      <c r="AE23" s="51">
        <v>35</v>
      </c>
      <c r="AF23" s="89">
        <v>7.7</v>
      </c>
      <c r="AG23" s="51">
        <v>3009</v>
      </c>
      <c r="AH23" s="90">
        <v>16.79</v>
      </c>
      <c r="AI23" s="90">
        <v>13.71</v>
      </c>
      <c r="AJ23" s="90">
        <v>1.49</v>
      </c>
      <c r="AK23" s="89">
        <v>1.5</v>
      </c>
      <c r="AL23" s="89">
        <v>5.3</v>
      </c>
      <c r="AM23" s="250">
        <v>7.1</v>
      </c>
    </row>
    <row r="24" spans="1:39" x14ac:dyDescent="0.2">
      <c r="A24" s="77">
        <v>17</v>
      </c>
      <c r="B24" s="31" t="s">
        <v>193</v>
      </c>
      <c r="C24" s="38" t="s">
        <v>97</v>
      </c>
      <c r="D24" s="31">
        <v>19</v>
      </c>
      <c r="E24" s="78">
        <v>5</v>
      </c>
      <c r="F24" s="88">
        <v>1540</v>
      </c>
      <c r="G24" s="89">
        <v>60.3</v>
      </c>
      <c r="H24" s="89">
        <v>45.8</v>
      </c>
      <c r="I24" s="89">
        <v>217.4</v>
      </c>
      <c r="J24" s="51">
        <v>2173</v>
      </c>
      <c r="K24" s="51">
        <v>364</v>
      </c>
      <c r="L24" s="51">
        <v>212</v>
      </c>
      <c r="M24" s="51">
        <v>827</v>
      </c>
      <c r="N24" s="89">
        <v>5.9</v>
      </c>
      <c r="O24" s="89">
        <v>5.7</v>
      </c>
      <c r="P24" s="90">
        <v>0.84</v>
      </c>
      <c r="Q24" s="90">
        <v>2.38</v>
      </c>
      <c r="R24" s="51">
        <v>154</v>
      </c>
      <c r="S24" s="51">
        <v>1628</v>
      </c>
      <c r="T24" s="51">
        <v>429</v>
      </c>
      <c r="U24" s="51">
        <v>4</v>
      </c>
      <c r="V24" s="89">
        <v>6.1</v>
      </c>
      <c r="W24" s="51">
        <v>120</v>
      </c>
      <c r="X24" s="90">
        <v>0.75</v>
      </c>
      <c r="Y24" s="90">
        <v>0.79</v>
      </c>
      <c r="Z24" s="89">
        <v>15.3</v>
      </c>
      <c r="AA24" s="90">
        <v>1.26</v>
      </c>
      <c r="AB24" s="89">
        <v>4</v>
      </c>
      <c r="AC24" s="51">
        <v>235</v>
      </c>
      <c r="AD24" s="90">
        <v>5.04</v>
      </c>
      <c r="AE24" s="51">
        <v>76</v>
      </c>
      <c r="AF24" s="89">
        <v>7</v>
      </c>
      <c r="AG24" s="51">
        <v>2865</v>
      </c>
      <c r="AH24" s="90">
        <v>16.73</v>
      </c>
      <c r="AI24" s="90">
        <v>10.86</v>
      </c>
      <c r="AJ24" s="90">
        <v>2.69</v>
      </c>
      <c r="AK24" s="89">
        <v>2.7</v>
      </c>
      <c r="AL24" s="89">
        <v>8.6</v>
      </c>
      <c r="AM24" s="250">
        <v>11.7</v>
      </c>
    </row>
    <row r="25" spans="1:39" x14ac:dyDescent="0.2">
      <c r="A25" s="77">
        <v>18</v>
      </c>
      <c r="B25" s="31" t="s">
        <v>194</v>
      </c>
      <c r="C25" s="38" t="s">
        <v>97</v>
      </c>
      <c r="D25" s="31">
        <v>19</v>
      </c>
      <c r="E25" s="78">
        <v>5</v>
      </c>
      <c r="F25" s="88">
        <v>1970</v>
      </c>
      <c r="G25" s="89">
        <v>73</v>
      </c>
      <c r="H25" s="89">
        <v>90.8</v>
      </c>
      <c r="I25" s="89">
        <v>205.1</v>
      </c>
      <c r="J25" s="51">
        <v>2091</v>
      </c>
      <c r="K25" s="51">
        <v>413</v>
      </c>
      <c r="L25" s="51">
        <v>207</v>
      </c>
      <c r="M25" s="51">
        <v>1034</v>
      </c>
      <c r="N25" s="89">
        <v>7.8</v>
      </c>
      <c r="O25" s="89">
        <v>7.9</v>
      </c>
      <c r="P25" s="90">
        <v>0.91</v>
      </c>
      <c r="Q25" s="90">
        <v>2.31</v>
      </c>
      <c r="R25" s="51">
        <v>173</v>
      </c>
      <c r="S25" s="51">
        <v>2353</v>
      </c>
      <c r="T25" s="51">
        <v>574</v>
      </c>
      <c r="U25" s="51">
        <v>3</v>
      </c>
      <c r="V25" s="89">
        <v>11</v>
      </c>
      <c r="W25" s="51">
        <v>164</v>
      </c>
      <c r="X25" s="90">
        <v>1.31</v>
      </c>
      <c r="Y25" s="90">
        <v>1.1100000000000001</v>
      </c>
      <c r="Z25" s="89">
        <v>15.5</v>
      </c>
      <c r="AA25" s="90">
        <v>1.1100000000000001</v>
      </c>
      <c r="AB25" s="89">
        <v>2.6</v>
      </c>
      <c r="AC25" s="51">
        <v>221</v>
      </c>
      <c r="AD25" s="90">
        <v>5.03</v>
      </c>
      <c r="AE25" s="51">
        <v>76</v>
      </c>
      <c r="AF25" s="89">
        <v>10.5</v>
      </c>
      <c r="AG25" s="51">
        <v>4121</v>
      </c>
      <c r="AH25" s="90">
        <v>30.25</v>
      </c>
      <c r="AI25" s="90">
        <v>22.66</v>
      </c>
      <c r="AJ25" s="90">
        <v>1.77</v>
      </c>
      <c r="AK25" s="89">
        <v>1.8</v>
      </c>
      <c r="AL25" s="89">
        <v>5.8</v>
      </c>
      <c r="AM25" s="250">
        <v>7.9</v>
      </c>
    </row>
    <row r="26" spans="1:39" x14ac:dyDescent="0.2">
      <c r="A26" s="77">
        <v>19</v>
      </c>
      <c r="B26" s="31" t="s">
        <v>195</v>
      </c>
      <c r="C26" s="38" t="s">
        <v>97</v>
      </c>
      <c r="D26" s="31">
        <v>23</v>
      </c>
      <c r="E26" s="78">
        <v>5</v>
      </c>
      <c r="F26" s="88">
        <v>1230</v>
      </c>
      <c r="G26" s="89">
        <v>44.5</v>
      </c>
      <c r="H26" s="89">
        <v>27.1</v>
      </c>
      <c r="I26" s="89">
        <v>198.5</v>
      </c>
      <c r="J26" s="51">
        <v>1880</v>
      </c>
      <c r="K26" s="51">
        <v>265</v>
      </c>
      <c r="L26" s="51">
        <v>202</v>
      </c>
      <c r="M26" s="51">
        <v>661</v>
      </c>
      <c r="N26" s="89">
        <v>7.4</v>
      </c>
      <c r="O26" s="89">
        <v>5.2</v>
      </c>
      <c r="P26" s="90">
        <v>0.85</v>
      </c>
      <c r="Q26" s="90">
        <v>3.01</v>
      </c>
      <c r="R26" s="51">
        <v>76</v>
      </c>
      <c r="S26" s="51">
        <v>4273</v>
      </c>
      <c r="T26" s="51">
        <v>797</v>
      </c>
      <c r="U26" s="51">
        <v>9</v>
      </c>
      <c r="V26" s="89">
        <v>6.5</v>
      </c>
      <c r="W26" s="51">
        <v>144</v>
      </c>
      <c r="X26" s="90">
        <v>0.65</v>
      </c>
      <c r="Y26" s="90">
        <v>0.83</v>
      </c>
      <c r="Z26" s="89">
        <v>12</v>
      </c>
      <c r="AA26" s="90">
        <v>0.99</v>
      </c>
      <c r="AB26" s="89">
        <v>3.6</v>
      </c>
      <c r="AC26" s="51">
        <v>270</v>
      </c>
      <c r="AD26" s="90">
        <v>4.0999999999999996</v>
      </c>
      <c r="AE26" s="51">
        <v>74</v>
      </c>
      <c r="AF26" s="89">
        <v>7.4</v>
      </c>
      <c r="AG26" s="51">
        <v>2916</v>
      </c>
      <c r="AH26" s="90">
        <v>8.98</v>
      </c>
      <c r="AI26" s="90">
        <v>6.41</v>
      </c>
      <c r="AJ26" s="90">
        <v>2.84</v>
      </c>
      <c r="AK26" s="89">
        <v>2.8</v>
      </c>
      <c r="AL26" s="89">
        <v>7.8</v>
      </c>
      <c r="AM26" s="250">
        <v>12.7</v>
      </c>
    </row>
    <row r="27" spans="1:39" x14ac:dyDescent="0.2">
      <c r="A27" s="77">
        <v>20</v>
      </c>
      <c r="B27" s="31" t="s">
        <v>196</v>
      </c>
      <c r="C27" s="38" t="s">
        <v>97</v>
      </c>
      <c r="D27" s="31">
        <v>19</v>
      </c>
      <c r="E27" s="78">
        <v>5</v>
      </c>
      <c r="F27" s="88">
        <v>1907</v>
      </c>
      <c r="G27" s="89">
        <v>60.8</v>
      </c>
      <c r="H27" s="89">
        <v>81.599999999999994</v>
      </c>
      <c r="I27" s="89">
        <v>228.1</v>
      </c>
      <c r="J27" s="51">
        <v>2663</v>
      </c>
      <c r="K27" s="51">
        <v>530</v>
      </c>
      <c r="L27" s="51">
        <v>230</v>
      </c>
      <c r="M27" s="51">
        <v>985</v>
      </c>
      <c r="N27" s="89">
        <v>6.8</v>
      </c>
      <c r="O27" s="89">
        <v>6.6</v>
      </c>
      <c r="P27" s="90">
        <v>0.89</v>
      </c>
      <c r="Q27" s="90">
        <v>2.73</v>
      </c>
      <c r="R27" s="51">
        <v>200</v>
      </c>
      <c r="S27" s="51">
        <v>4387</v>
      </c>
      <c r="T27" s="51">
        <v>927</v>
      </c>
      <c r="U27" s="51">
        <v>9</v>
      </c>
      <c r="V27" s="89">
        <v>13.5</v>
      </c>
      <c r="W27" s="51">
        <v>238</v>
      </c>
      <c r="X27" s="90">
        <v>1.1499999999999999</v>
      </c>
      <c r="Y27" s="90">
        <v>1.06</v>
      </c>
      <c r="Z27" s="89">
        <v>15.6</v>
      </c>
      <c r="AA27" s="90">
        <v>1.25</v>
      </c>
      <c r="AB27" s="89">
        <v>4.3</v>
      </c>
      <c r="AC27" s="51">
        <v>336</v>
      </c>
      <c r="AD27" s="90">
        <v>5.61</v>
      </c>
      <c r="AE27" s="51">
        <v>198</v>
      </c>
      <c r="AF27" s="89">
        <v>10</v>
      </c>
      <c r="AG27" s="51">
        <v>3986</v>
      </c>
      <c r="AH27" s="90">
        <v>30.5</v>
      </c>
      <c r="AI27" s="90">
        <v>20.03</v>
      </c>
      <c r="AJ27" s="90">
        <v>2.87</v>
      </c>
      <c r="AK27" s="89">
        <v>2.9</v>
      </c>
      <c r="AL27" s="89">
        <v>8.1999999999999993</v>
      </c>
      <c r="AM27" s="250">
        <v>11.8</v>
      </c>
    </row>
    <row r="28" spans="1:39" x14ac:dyDescent="0.2">
      <c r="A28" s="77">
        <v>21</v>
      </c>
      <c r="B28" s="31" t="s">
        <v>197</v>
      </c>
      <c r="C28" s="38" t="s">
        <v>97</v>
      </c>
      <c r="D28" s="31">
        <v>19</v>
      </c>
      <c r="E28" s="78">
        <v>5</v>
      </c>
      <c r="F28" s="88">
        <v>1667</v>
      </c>
      <c r="G28" s="89">
        <v>61.5</v>
      </c>
      <c r="H28" s="89">
        <v>54.4</v>
      </c>
      <c r="I28" s="89">
        <v>224.3</v>
      </c>
      <c r="J28" s="51">
        <v>1664</v>
      </c>
      <c r="K28" s="51">
        <v>276</v>
      </c>
      <c r="L28" s="51">
        <v>171</v>
      </c>
      <c r="M28" s="51">
        <v>808</v>
      </c>
      <c r="N28" s="89">
        <v>6.6</v>
      </c>
      <c r="O28" s="89">
        <v>6.9</v>
      </c>
      <c r="P28" s="90">
        <v>0.9</v>
      </c>
      <c r="Q28" s="90">
        <v>2.0099999999999998</v>
      </c>
      <c r="R28" s="51">
        <v>172</v>
      </c>
      <c r="S28" s="51">
        <v>2529</v>
      </c>
      <c r="T28" s="51">
        <v>597</v>
      </c>
      <c r="U28" s="51">
        <v>4</v>
      </c>
      <c r="V28" s="89">
        <v>7.6</v>
      </c>
      <c r="W28" s="51">
        <v>244</v>
      </c>
      <c r="X28" s="90">
        <v>1.01</v>
      </c>
      <c r="Y28" s="90">
        <v>0.95</v>
      </c>
      <c r="Z28" s="89">
        <v>10.8</v>
      </c>
      <c r="AA28" s="90">
        <v>0.81</v>
      </c>
      <c r="AB28" s="89">
        <v>2.8</v>
      </c>
      <c r="AC28" s="51">
        <v>204</v>
      </c>
      <c r="AD28" s="90">
        <v>4.9000000000000004</v>
      </c>
      <c r="AE28" s="51">
        <v>74</v>
      </c>
      <c r="AF28" s="89">
        <v>8.1</v>
      </c>
      <c r="AG28" s="51">
        <v>3237</v>
      </c>
      <c r="AH28" s="90">
        <v>16.100000000000001</v>
      </c>
      <c r="AI28" s="90">
        <v>13.08</v>
      </c>
      <c r="AJ28" s="90">
        <v>3.04</v>
      </c>
      <c r="AK28" s="89">
        <v>3</v>
      </c>
      <c r="AL28" s="89">
        <v>7.1</v>
      </c>
      <c r="AM28" s="250">
        <v>10.6</v>
      </c>
    </row>
    <row r="29" spans="1:39" x14ac:dyDescent="0.2">
      <c r="A29" s="77">
        <v>22</v>
      </c>
      <c r="B29" s="31" t="s">
        <v>198</v>
      </c>
      <c r="C29" s="38" t="s">
        <v>97</v>
      </c>
      <c r="D29" s="31">
        <v>19</v>
      </c>
      <c r="E29" s="78">
        <v>5</v>
      </c>
      <c r="F29" s="88">
        <v>1527</v>
      </c>
      <c r="G29" s="89">
        <v>55.9</v>
      </c>
      <c r="H29" s="89">
        <v>61.9</v>
      </c>
      <c r="I29" s="89">
        <v>180.5</v>
      </c>
      <c r="J29" s="51">
        <v>1869</v>
      </c>
      <c r="K29" s="51">
        <v>263</v>
      </c>
      <c r="L29" s="51">
        <v>183</v>
      </c>
      <c r="M29" s="51">
        <v>766</v>
      </c>
      <c r="N29" s="89">
        <v>6.7</v>
      </c>
      <c r="O29" s="89">
        <v>6.9</v>
      </c>
      <c r="P29" s="90">
        <v>0.76</v>
      </c>
      <c r="Q29" s="90">
        <v>2.16</v>
      </c>
      <c r="R29" s="51">
        <v>269</v>
      </c>
      <c r="S29" s="51">
        <v>4020</v>
      </c>
      <c r="T29" s="51">
        <v>951</v>
      </c>
      <c r="U29" s="51">
        <v>3</v>
      </c>
      <c r="V29" s="89">
        <v>10.1</v>
      </c>
      <c r="W29" s="51">
        <v>209</v>
      </c>
      <c r="X29" s="90">
        <v>1.07</v>
      </c>
      <c r="Y29" s="90">
        <v>0.91</v>
      </c>
      <c r="Z29" s="89">
        <v>15.7</v>
      </c>
      <c r="AA29" s="90">
        <v>0.96</v>
      </c>
      <c r="AB29" s="89">
        <v>5.2</v>
      </c>
      <c r="AC29" s="51">
        <v>291</v>
      </c>
      <c r="AD29" s="90">
        <v>5.14</v>
      </c>
      <c r="AE29" s="51">
        <v>114</v>
      </c>
      <c r="AF29" s="89">
        <v>8.1</v>
      </c>
      <c r="AG29" s="51">
        <v>3213</v>
      </c>
      <c r="AH29" s="90">
        <v>18.829999999999998</v>
      </c>
      <c r="AI29" s="90">
        <v>14.34</v>
      </c>
      <c r="AJ29" s="90">
        <v>2.73</v>
      </c>
      <c r="AK29" s="89">
        <v>2.7</v>
      </c>
      <c r="AL29" s="89">
        <v>6.4</v>
      </c>
      <c r="AM29" s="250">
        <v>9.5</v>
      </c>
    </row>
    <row r="30" spans="1:39" x14ac:dyDescent="0.2">
      <c r="A30" s="79">
        <v>23</v>
      </c>
      <c r="B30" s="39" t="s">
        <v>199</v>
      </c>
      <c r="C30" s="40" t="s">
        <v>97</v>
      </c>
      <c r="D30" s="39">
        <v>19</v>
      </c>
      <c r="E30" s="80">
        <v>5</v>
      </c>
      <c r="F30" s="91">
        <v>1746</v>
      </c>
      <c r="G30" s="42">
        <v>54.8</v>
      </c>
      <c r="H30" s="42">
        <v>64.2</v>
      </c>
      <c r="I30" s="42">
        <v>234.3</v>
      </c>
      <c r="J30" s="41">
        <v>2010</v>
      </c>
      <c r="K30" s="41">
        <v>418</v>
      </c>
      <c r="L30" s="41">
        <v>192</v>
      </c>
      <c r="M30" s="41">
        <v>851</v>
      </c>
      <c r="N30" s="42">
        <v>6.2</v>
      </c>
      <c r="O30" s="42">
        <v>5.9</v>
      </c>
      <c r="P30" s="43">
        <v>0.86</v>
      </c>
      <c r="Q30" s="43">
        <v>2.38</v>
      </c>
      <c r="R30" s="41">
        <v>403</v>
      </c>
      <c r="S30" s="41">
        <v>3291</v>
      </c>
      <c r="T30" s="41">
        <v>955</v>
      </c>
      <c r="U30" s="41">
        <v>6</v>
      </c>
      <c r="V30" s="42">
        <v>9.6999999999999993</v>
      </c>
      <c r="W30" s="41">
        <v>124</v>
      </c>
      <c r="X30" s="43">
        <v>0.88</v>
      </c>
      <c r="Y30" s="43">
        <v>1.01</v>
      </c>
      <c r="Z30" s="42">
        <v>12.5</v>
      </c>
      <c r="AA30" s="43">
        <v>0.99</v>
      </c>
      <c r="AB30" s="42">
        <v>6.7</v>
      </c>
      <c r="AC30" s="41">
        <v>226</v>
      </c>
      <c r="AD30" s="43">
        <v>5.25</v>
      </c>
      <c r="AE30" s="41">
        <v>69</v>
      </c>
      <c r="AF30" s="42">
        <v>8.1999999999999993</v>
      </c>
      <c r="AG30" s="41">
        <v>3243</v>
      </c>
      <c r="AH30" s="43">
        <v>22.46</v>
      </c>
      <c r="AI30" s="43">
        <v>13.81</v>
      </c>
      <c r="AJ30" s="43">
        <v>2.88</v>
      </c>
      <c r="AK30" s="42">
        <v>2.9</v>
      </c>
      <c r="AL30" s="42">
        <v>7.3</v>
      </c>
      <c r="AM30" s="251">
        <v>10.6</v>
      </c>
    </row>
    <row r="31" spans="1:39" x14ac:dyDescent="0.2">
      <c r="A31" s="81">
        <v>1</v>
      </c>
      <c r="B31" s="31" t="s">
        <v>40</v>
      </c>
      <c r="C31" s="38" t="s">
        <v>97</v>
      </c>
      <c r="D31" s="31">
        <v>20</v>
      </c>
      <c r="E31" s="82">
        <v>12</v>
      </c>
      <c r="F31" s="88">
        <v>2074</v>
      </c>
      <c r="G31" s="89">
        <v>62.8</v>
      </c>
      <c r="H31" s="89">
        <v>74.2</v>
      </c>
      <c r="I31" s="89">
        <v>285.89999999999998</v>
      </c>
      <c r="J31" s="51">
        <v>2858</v>
      </c>
      <c r="K31" s="51">
        <v>703</v>
      </c>
      <c r="L31" s="51">
        <v>280</v>
      </c>
      <c r="M31" s="51">
        <v>1042</v>
      </c>
      <c r="N31" s="89">
        <v>9.4</v>
      </c>
      <c r="O31" s="89">
        <v>12.3</v>
      </c>
      <c r="P31" s="90">
        <v>1.52</v>
      </c>
      <c r="Q31" s="90">
        <v>3.92</v>
      </c>
      <c r="R31" s="51">
        <v>402</v>
      </c>
      <c r="S31" s="51">
        <v>3731</v>
      </c>
      <c r="T31" s="51">
        <v>1027</v>
      </c>
      <c r="U31" s="51">
        <v>7</v>
      </c>
      <c r="V31" s="89">
        <v>14.1</v>
      </c>
      <c r="W31" s="51">
        <v>321</v>
      </c>
      <c r="X31" s="90">
        <v>1.17</v>
      </c>
      <c r="Y31" s="90">
        <v>1.33</v>
      </c>
      <c r="Z31" s="89">
        <v>12.3</v>
      </c>
      <c r="AA31" s="90">
        <v>1.25</v>
      </c>
      <c r="AB31" s="89">
        <v>11.3</v>
      </c>
      <c r="AC31" s="51">
        <v>448</v>
      </c>
      <c r="AD31" s="90">
        <v>6.85</v>
      </c>
      <c r="AE31" s="51">
        <v>171</v>
      </c>
      <c r="AF31" s="89">
        <v>8.4</v>
      </c>
      <c r="AG31" s="51">
        <v>3365</v>
      </c>
      <c r="AH31" s="90">
        <v>26.14</v>
      </c>
      <c r="AI31" s="90">
        <v>20.59</v>
      </c>
      <c r="AJ31" s="90">
        <v>4.0999999999999996</v>
      </c>
      <c r="AK31" s="89">
        <v>4.0999999999999996</v>
      </c>
      <c r="AL31" s="89">
        <v>16</v>
      </c>
      <c r="AM31" s="250">
        <v>20.6</v>
      </c>
    </row>
    <row r="32" spans="1:39" x14ac:dyDescent="0.2">
      <c r="A32" s="83">
        <v>2</v>
      </c>
      <c r="B32" s="31" t="s">
        <v>41</v>
      </c>
      <c r="C32" s="38" t="s">
        <v>97</v>
      </c>
      <c r="D32" s="31">
        <v>19</v>
      </c>
      <c r="E32" s="84">
        <v>12</v>
      </c>
      <c r="F32" s="88">
        <v>1832</v>
      </c>
      <c r="G32" s="89">
        <v>60.2</v>
      </c>
      <c r="H32" s="89">
        <v>68.8</v>
      </c>
      <c r="I32" s="89">
        <v>235.4</v>
      </c>
      <c r="J32" s="51">
        <v>2360</v>
      </c>
      <c r="K32" s="51">
        <v>407</v>
      </c>
      <c r="L32" s="51">
        <v>173</v>
      </c>
      <c r="M32" s="51">
        <v>875</v>
      </c>
      <c r="N32" s="89">
        <v>7.4</v>
      </c>
      <c r="O32" s="89">
        <v>5.6</v>
      </c>
      <c r="P32" s="90">
        <v>0.77</v>
      </c>
      <c r="Q32" s="90">
        <v>2.34</v>
      </c>
      <c r="R32" s="51">
        <v>101</v>
      </c>
      <c r="S32" s="51">
        <v>1808</v>
      </c>
      <c r="T32" s="51">
        <v>401</v>
      </c>
      <c r="U32" s="51">
        <v>4</v>
      </c>
      <c r="V32" s="89">
        <v>7.4</v>
      </c>
      <c r="W32" s="51">
        <v>188</v>
      </c>
      <c r="X32" s="90">
        <v>0.8</v>
      </c>
      <c r="Y32" s="90">
        <v>1.1599999999999999</v>
      </c>
      <c r="Z32" s="89">
        <v>16.3</v>
      </c>
      <c r="AA32" s="90">
        <v>0.81</v>
      </c>
      <c r="AB32" s="89">
        <v>3.7</v>
      </c>
      <c r="AC32" s="51">
        <v>249</v>
      </c>
      <c r="AD32" s="90">
        <v>4.34</v>
      </c>
      <c r="AE32" s="51">
        <v>120</v>
      </c>
      <c r="AF32" s="89">
        <v>9.5</v>
      </c>
      <c r="AG32" s="51">
        <v>3777</v>
      </c>
      <c r="AH32" s="90">
        <v>20.49</v>
      </c>
      <c r="AI32" s="90">
        <v>15.13</v>
      </c>
      <c r="AJ32" s="90">
        <v>2.52</v>
      </c>
      <c r="AK32" s="89">
        <v>2.5</v>
      </c>
      <c r="AL32" s="89">
        <v>7.9</v>
      </c>
      <c r="AM32" s="250">
        <v>10.4</v>
      </c>
    </row>
    <row r="33" spans="1:39" x14ac:dyDescent="0.2">
      <c r="A33" s="83">
        <v>3</v>
      </c>
      <c r="B33" s="31" t="s">
        <v>42</v>
      </c>
      <c r="C33" s="38" t="s">
        <v>97</v>
      </c>
      <c r="D33" s="31">
        <v>19</v>
      </c>
      <c r="E33" s="84">
        <v>12</v>
      </c>
      <c r="F33" s="88">
        <v>1843</v>
      </c>
      <c r="G33" s="89">
        <v>72.7</v>
      </c>
      <c r="H33" s="89">
        <v>77.400000000000006</v>
      </c>
      <c r="I33" s="89">
        <v>210.2</v>
      </c>
      <c r="J33" s="51">
        <v>2525</v>
      </c>
      <c r="K33" s="51">
        <v>683</v>
      </c>
      <c r="L33" s="51">
        <v>241</v>
      </c>
      <c r="M33" s="51">
        <v>1171</v>
      </c>
      <c r="N33" s="89">
        <v>7</v>
      </c>
      <c r="O33" s="89">
        <v>9.1999999999999993</v>
      </c>
      <c r="P33" s="90">
        <v>1.06</v>
      </c>
      <c r="Q33" s="90">
        <v>2.19</v>
      </c>
      <c r="R33" s="51">
        <v>221</v>
      </c>
      <c r="S33" s="51">
        <v>2537</v>
      </c>
      <c r="T33" s="51">
        <v>646</v>
      </c>
      <c r="U33" s="51">
        <v>9</v>
      </c>
      <c r="V33" s="89">
        <v>12.3</v>
      </c>
      <c r="W33" s="51">
        <v>215</v>
      </c>
      <c r="X33" s="90">
        <v>1.1599999999999999</v>
      </c>
      <c r="Y33" s="90">
        <v>1.1000000000000001</v>
      </c>
      <c r="Z33" s="89">
        <v>20.100000000000001</v>
      </c>
      <c r="AA33" s="90">
        <v>1.31</v>
      </c>
      <c r="AB33" s="89">
        <v>11</v>
      </c>
      <c r="AC33" s="51">
        <v>366</v>
      </c>
      <c r="AD33" s="90">
        <v>5.56</v>
      </c>
      <c r="AE33" s="51">
        <v>185</v>
      </c>
      <c r="AF33" s="89">
        <v>10.8</v>
      </c>
      <c r="AG33" s="51">
        <v>4262</v>
      </c>
      <c r="AH33" s="90">
        <v>27.36</v>
      </c>
      <c r="AI33" s="90">
        <v>17.350000000000001</v>
      </c>
      <c r="AJ33" s="90">
        <v>2.63</v>
      </c>
      <c r="AK33" s="89">
        <v>2.6</v>
      </c>
      <c r="AL33" s="89">
        <v>7.2</v>
      </c>
      <c r="AM33" s="250">
        <v>10.5</v>
      </c>
    </row>
    <row r="34" spans="1:39" x14ac:dyDescent="0.2">
      <c r="A34" s="83">
        <v>4</v>
      </c>
      <c r="B34" s="31" t="s">
        <v>43</v>
      </c>
      <c r="C34" s="38" t="s">
        <v>97</v>
      </c>
      <c r="D34" s="31">
        <v>19</v>
      </c>
      <c r="E34" s="84">
        <v>12</v>
      </c>
      <c r="F34" s="88">
        <v>1606</v>
      </c>
      <c r="G34" s="89">
        <v>76</v>
      </c>
      <c r="H34" s="89">
        <v>56</v>
      </c>
      <c r="I34" s="89">
        <v>205.9</v>
      </c>
      <c r="J34" s="51">
        <v>3867</v>
      </c>
      <c r="K34" s="51">
        <v>1046</v>
      </c>
      <c r="L34" s="51">
        <v>441</v>
      </c>
      <c r="M34" s="51">
        <v>1326</v>
      </c>
      <c r="N34" s="89">
        <v>20.3</v>
      </c>
      <c r="O34" s="89">
        <v>8.8000000000000007</v>
      </c>
      <c r="P34" s="90">
        <v>1.07</v>
      </c>
      <c r="Q34" s="90">
        <v>2.59</v>
      </c>
      <c r="R34" s="51">
        <v>268</v>
      </c>
      <c r="S34" s="51">
        <v>8449</v>
      </c>
      <c r="T34" s="51">
        <v>1671</v>
      </c>
      <c r="U34" s="51">
        <v>5</v>
      </c>
      <c r="V34" s="89">
        <v>11.3</v>
      </c>
      <c r="W34" s="51">
        <v>391</v>
      </c>
      <c r="X34" s="90">
        <v>0.99</v>
      </c>
      <c r="Y34" s="90">
        <v>1.49</v>
      </c>
      <c r="Z34" s="89">
        <v>17</v>
      </c>
      <c r="AA34" s="90">
        <v>1.33</v>
      </c>
      <c r="AB34" s="89">
        <v>4.7</v>
      </c>
      <c r="AC34" s="51">
        <v>439</v>
      </c>
      <c r="AD34" s="90">
        <v>6.4</v>
      </c>
      <c r="AE34" s="51">
        <v>143</v>
      </c>
      <c r="AF34" s="89">
        <v>16.3</v>
      </c>
      <c r="AG34" s="51">
        <v>6417</v>
      </c>
      <c r="AH34" s="90">
        <v>18.149999999999999</v>
      </c>
      <c r="AI34" s="90">
        <v>13.13</v>
      </c>
      <c r="AJ34" s="90">
        <v>4.0599999999999996</v>
      </c>
      <c r="AK34" s="89">
        <v>4.0999999999999996</v>
      </c>
      <c r="AL34" s="89">
        <v>15.3</v>
      </c>
      <c r="AM34" s="250">
        <v>28.8</v>
      </c>
    </row>
    <row r="35" spans="1:39" x14ac:dyDescent="0.2">
      <c r="A35" s="83">
        <v>5</v>
      </c>
      <c r="B35" s="31" t="s">
        <v>44</v>
      </c>
      <c r="C35" s="38" t="s">
        <v>97</v>
      </c>
      <c r="D35" s="31">
        <v>19</v>
      </c>
      <c r="E35" s="84">
        <v>12</v>
      </c>
      <c r="F35" s="88">
        <v>1747</v>
      </c>
      <c r="G35" s="89">
        <v>54.5</v>
      </c>
      <c r="H35" s="89">
        <v>67.900000000000006</v>
      </c>
      <c r="I35" s="89">
        <v>230.3</v>
      </c>
      <c r="J35" s="51">
        <v>2677</v>
      </c>
      <c r="K35" s="51">
        <v>531</v>
      </c>
      <c r="L35" s="51">
        <v>249</v>
      </c>
      <c r="M35" s="51">
        <v>897</v>
      </c>
      <c r="N35" s="89">
        <v>8.1</v>
      </c>
      <c r="O35" s="89">
        <v>6.3</v>
      </c>
      <c r="P35" s="90">
        <v>1.02</v>
      </c>
      <c r="Q35" s="90">
        <v>2.97</v>
      </c>
      <c r="R35" s="51">
        <v>114</v>
      </c>
      <c r="S35" s="51">
        <v>5360</v>
      </c>
      <c r="T35" s="51">
        <v>1003</v>
      </c>
      <c r="U35" s="51">
        <v>12</v>
      </c>
      <c r="V35" s="89">
        <v>11.9</v>
      </c>
      <c r="W35" s="51">
        <v>291</v>
      </c>
      <c r="X35" s="90">
        <v>1.04</v>
      </c>
      <c r="Y35" s="90">
        <v>1</v>
      </c>
      <c r="Z35" s="89">
        <v>11.4</v>
      </c>
      <c r="AA35" s="90">
        <v>1.2</v>
      </c>
      <c r="AB35" s="89">
        <v>4.2</v>
      </c>
      <c r="AC35" s="51">
        <v>367</v>
      </c>
      <c r="AD35" s="90">
        <v>5.28</v>
      </c>
      <c r="AE35" s="51">
        <v>179</v>
      </c>
      <c r="AF35" s="89">
        <v>6.2</v>
      </c>
      <c r="AG35" s="51">
        <v>2496</v>
      </c>
      <c r="AH35" s="90">
        <v>22.18</v>
      </c>
      <c r="AI35" s="90">
        <v>17.2</v>
      </c>
      <c r="AJ35" s="90">
        <v>4.49</v>
      </c>
      <c r="AK35" s="89">
        <v>4.5</v>
      </c>
      <c r="AL35" s="89">
        <v>9.8000000000000007</v>
      </c>
      <c r="AM35" s="250">
        <v>14.5</v>
      </c>
    </row>
    <row r="36" spans="1:39" x14ac:dyDescent="0.2">
      <c r="A36" s="83">
        <v>6</v>
      </c>
      <c r="B36" s="31" t="s">
        <v>45</v>
      </c>
      <c r="C36" s="38" t="s">
        <v>97</v>
      </c>
      <c r="D36" s="31">
        <v>19</v>
      </c>
      <c r="E36" s="84">
        <v>12</v>
      </c>
      <c r="F36" s="88">
        <v>1727</v>
      </c>
      <c r="G36" s="89">
        <v>50.8</v>
      </c>
      <c r="H36" s="89">
        <v>60.1</v>
      </c>
      <c r="I36" s="89">
        <v>242.5</v>
      </c>
      <c r="J36" s="51">
        <v>2250</v>
      </c>
      <c r="K36" s="51">
        <v>479</v>
      </c>
      <c r="L36" s="51">
        <v>221</v>
      </c>
      <c r="M36" s="51">
        <v>813</v>
      </c>
      <c r="N36" s="89">
        <v>10.6</v>
      </c>
      <c r="O36" s="89">
        <v>7.6</v>
      </c>
      <c r="P36" s="90">
        <v>0.98</v>
      </c>
      <c r="Q36" s="90">
        <v>2.48</v>
      </c>
      <c r="R36" s="51">
        <v>154</v>
      </c>
      <c r="S36" s="51">
        <v>5396</v>
      </c>
      <c r="T36" s="51">
        <v>1046</v>
      </c>
      <c r="U36" s="51">
        <v>1</v>
      </c>
      <c r="V36" s="89">
        <v>14</v>
      </c>
      <c r="W36" s="51">
        <v>242</v>
      </c>
      <c r="X36" s="90">
        <v>0.69</v>
      </c>
      <c r="Y36" s="90">
        <v>0.89</v>
      </c>
      <c r="Z36" s="89">
        <v>13</v>
      </c>
      <c r="AA36" s="90">
        <v>0.98</v>
      </c>
      <c r="AB36" s="89">
        <v>10.3</v>
      </c>
      <c r="AC36" s="51">
        <v>283</v>
      </c>
      <c r="AD36" s="90">
        <v>5.01</v>
      </c>
      <c r="AE36" s="51">
        <v>135</v>
      </c>
      <c r="AF36" s="89">
        <v>9.8000000000000007</v>
      </c>
      <c r="AG36" s="51">
        <v>3905</v>
      </c>
      <c r="AH36" s="90">
        <v>19.71</v>
      </c>
      <c r="AI36" s="90">
        <v>18.27</v>
      </c>
      <c r="AJ36" s="90">
        <v>3.16</v>
      </c>
      <c r="AK36" s="89">
        <v>3.2</v>
      </c>
      <c r="AL36" s="89">
        <v>9.1999999999999993</v>
      </c>
      <c r="AM36" s="250">
        <v>13.1</v>
      </c>
    </row>
    <row r="37" spans="1:39" x14ac:dyDescent="0.2">
      <c r="A37" s="83">
        <v>7</v>
      </c>
      <c r="B37" s="31" t="s">
        <v>46</v>
      </c>
      <c r="C37" s="38" t="s">
        <v>97</v>
      </c>
      <c r="D37" s="31">
        <v>19</v>
      </c>
      <c r="E37" s="84">
        <v>12</v>
      </c>
      <c r="F37" s="88">
        <v>1650</v>
      </c>
      <c r="G37" s="89">
        <v>69.5</v>
      </c>
      <c r="H37" s="89">
        <v>55.8</v>
      </c>
      <c r="I37" s="89">
        <v>211.7</v>
      </c>
      <c r="J37" s="51">
        <v>2503</v>
      </c>
      <c r="K37" s="51">
        <v>448</v>
      </c>
      <c r="L37" s="51">
        <v>239</v>
      </c>
      <c r="M37" s="51">
        <v>994</v>
      </c>
      <c r="N37" s="89">
        <v>7.8</v>
      </c>
      <c r="O37" s="89">
        <v>8.4</v>
      </c>
      <c r="P37" s="90">
        <v>1.1200000000000001</v>
      </c>
      <c r="Q37" s="90">
        <v>2.8</v>
      </c>
      <c r="R37" s="51">
        <v>156</v>
      </c>
      <c r="S37" s="51">
        <v>4908</v>
      </c>
      <c r="T37" s="51">
        <v>965</v>
      </c>
      <c r="U37" s="51">
        <v>11</v>
      </c>
      <c r="V37" s="89">
        <v>8.8000000000000007</v>
      </c>
      <c r="W37" s="51">
        <v>350</v>
      </c>
      <c r="X37" s="90">
        <v>1.17</v>
      </c>
      <c r="Y37" s="90">
        <v>1.2</v>
      </c>
      <c r="Z37" s="89">
        <v>14.1</v>
      </c>
      <c r="AA37" s="90">
        <v>1.31</v>
      </c>
      <c r="AB37" s="89">
        <v>4.3</v>
      </c>
      <c r="AC37" s="51">
        <v>362</v>
      </c>
      <c r="AD37" s="90">
        <v>6.59</v>
      </c>
      <c r="AE37" s="51">
        <v>79</v>
      </c>
      <c r="AF37" s="89">
        <v>8.4</v>
      </c>
      <c r="AG37" s="51">
        <v>3629</v>
      </c>
      <c r="AH37" s="90">
        <v>14.76</v>
      </c>
      <c r="AI37" s="90">
        <v>12.11</v>
      </c>
      <c r="AJ37" s="90">
        <v>3.26</v>
      </c>
      <c r="AK37" s="89">
        <v>3.3</v>
      </c>
      <c r="AL37" s="89">
        <v>9.5</v>
      </c>
      <c r="AM37" s="250">
        <v>12.8</v>
      </c>
    </row>
    <row r="38" spans="1:39" x14ac:dyDescent="0.2">
      <c r="A38" s="83">
        <v>8</v>
      </c>
      <c r="B38" s="31" t="s">
        <v>47</v>
      </c>
      <c r="C38" s="38" t="s">
        <v>97</v>
      </c>
      <c r="D38" s="31">
        <v>19</v>
      </c>
      <c r="E38" s="84">
        <v>12</v>
      </c>
      <c r="F38" s="88">
        <v>1425</v>
      </c>
      <c r="G38" s="89">
        <v>38.5</v>
      </c>
      <c r="H38" s="89">
        <v>46.9</v>
      </c>
      <c r="I38" s="89">
        <v>204.7</v>
      </c>
      <c r="J38" s="51">
        <v>1336</v>
      </c>
      <c r="K38" s="51">
        <v>188</v>
      </c>
      <c r="L38" s="51">
        <v>134</v>
      </c>
      <c r="M38" s="51">
        <v>515</v>
      </c>
      <c r="N38" s="89">
        <v>5.2</v>
      </c>
      <c r="O38" s="89">
        <v>5.7</v>
      </c>
      <c r="P38" s="90">
        <v>0.67</v>
      </c>
      <c r="Q38" s="90">
        <v>1.63</v>
      </c>
      <c r="R38" s="51">
        <v>32</v>
      </c>
      <c r="S38" s="51">
        <v>836</v>
      </c>
      <c r="T38" s="51">
        <v>172</v>
      </c>
      <c r="U38" s="51">
        <v>1</v>
      </c>
      <c r="V38" s="89">
        <v>4.9000000000000004</v>
      </c>
      <c r="W38" s="51">
        <v>75</v>
      </c>
      <c r="X38" s="90">
        <v>0.55000000000000004</v>
      </c>
      <c r="Y38" s="90">
        <v>0.51</v>
      </c>
      <c r="Z38" s="89">
        <v>8.6999999999999993</v>
      </c>
      <c r="AA38" s="90">
        <v>0.71</v>
      </c>
      <c r="AB38" s="89">
        <v>1.9</v>
      </c>
      <c r="AC38" s="51">
        <v>146</v>
      </c>
      <c r="AD38" s="90">
        <v>2.99</v>
      </c>
      <c r="AE38" s="51">
        <v>53</v>
      </c>
      <c r="AF38" s="89">
        <v>6.6</v>
      </c>
      <c r="AG38" s="51">
        <v>2618</v>
      </c>
      <c r="AH38" s="90">
        <v>14.98</v>
      </c>
      <c r="AI38" s="90">
        <v>9.49</v>
      </c>
      <c r="AJ38" s="90">
        <v>1.96</v>
      </c>
      <c r="AK38" s="89">
        <v>2</v>
      </c>
      <c r="AL38" s="89">
        <v>5.2</v>
      </c>
      <c r="AM38" s="250">
        <v>7.4</v>
      </c>
    </row>
    <row r="39" spans="1:39" x14ac:dyDescent="0.2">
      <c r="A39" s="83">
        <v>9</v>
      </c>
      <c r="B39" s="31" t="s">
        <v>49</v>
      </c>
      <c r="C39" s="38" t="s">
        <v>97</v>
      </c>
      <c r="D39" s="31">
        <v>19</v>
      </c>
      <c r="E39" s="84">
        <v>12</v>
      </c>
      <c r="F39" s="88">
        <v>1739</v>
      </c>
      <c r="G39" s="89">
        <v>52</v>
      </c>
      <c r="H39" s="89">
        <v>42.1</v>
      </c>
      <c r="I39" s="89">
        <v>284.60000000000002</v>
      </c>
      <c r="J39" s="51">
        <v>2320</v>
      </c>
      <c r="K39" s="51">
        <v>344</v>
      </c>
      <c r="L39" s="51">
        <v>196</v>
      </c>
      <c r="M39" s="51">
        <v>827</v>
      </c>
      <c r="N39" s="89">
        <v>6.6</v>
      </c>
      <c r="O39" s="89">
        <v>6.5</v>
      </c>
      <c r="P39" s="90">
        <v>1.02</v>
      </c>
      <c r="Q39" s="90">
        <v>3.08</v>
      </c>
      <c r="R39" s="51">
        <v>108</v>
      </c>
      <c r="S39" s="51">
        <v>3446</v>
      </c>
      <c r="T39" s="51">
        <v>684</v>
      </c>
      <c r="U39" s="51">
        <v>3</v>
      </c>
      <c r="V39" s="89">
        <v>7.3</v>
      </c>
      <c r="W39" s="51">
        <v>95</v>
      </c>
      <c r="X39" s="90">
        <v>0.74</v>
      </c>
      <c r="Y39" s="90">
        <v>0.87</v>
      </c>
      <c r="Z39" s="89">
        <v>8.9</v>
      </c>
      <c r="AA39" s="90">
        <v>0.77</v>
      </c>
      <c r="AB39" s="89">
        <v>3.2</v>
      </c>
      <c r="AC39" s="51">
        <v>231</v>
      </c>
      <c r="AD39" s="90">
        <v>4.99</v>
      </c>
      <c r="AE39" s="51">
        <v>148</v>
      </c>
      <c r="AF39" s="89">
        <v>6.4</v>
      </c>
      <c r="AG39" s="51">
        <v>2498</v>
      </c>
      <c r="AH39" s="90">
        <v>13.65</v>
      </c>
      <c r="AI39" s="90">
        <v>8.6199999999999992</v>
      </c>
      <c r="AJ39" s="90">
        <v>3</v>
      </c>
      <c r="AK39" s="89">
        <v>3</v>
      </c>
      <c r="AL39" s="89">
        <v>9.5</v>
      </c>
      <c r="AM39" s="250">
        <v>13.1</v>
      </c>
    </row>
    <row r="40" spans="1:39" x14ac:dyDescent="0.2">
      <c r="A40" s="83">
        <v>10</v>
      </c>
      <c r="B40" s="31" t="s">
        <v>50</v>
      </c>
      <c r="C40" s="38" t="s">
        <v>97</v>
      </c>
      <c r="D40" s="31">
        <v>19</v>
      </c>
      <c r="E40" s="84">
        <v>12</v>
      </c>
      <c r="F40" s="88">
        <v>1226</v>
      </c>
      <c r="G40" s="89">
        <v>53.2</v>
      </c>
      <c r="H40" s="89">
        <v>27.5</v>
      </c>
      <c r="I40" s="89">
        <v>186.1</v>
      </c>
      <c r="J40" s="51">
        <v>1489</v>
      </c>
      <c r="K40" s="51">
        <v>225</v>
      </c>
      <c r="L40" s="51">
        <v>159</v>
      </c>
      <c r="M40" s="51">
        <v>734</v>
      </c>
      <c r="N40" s="89">
        <v>4.7</v>
      </c>
      <c r="O40" s="89">
        <v>5.0999999999999996</v>
      </c>
      <c r="P40" s="90">
        <v>0.69</v>
      </c>
      <c r="Q40" s="90">
        <v>2.3199999999999998</v>
      </c>
      <c r="R40" s="51">
        <v>124</v>
      </c>
      <c r="S40" s="51">
        <v>1912</v>
      </c>
      <c r="T40" s="51">
        <v>448</v>
      </c>
      <c r="U40" s="51">
        <v>5</v>
      </c>
      <c r="V40" s="89">
        <v>5.0999999999999996</v>
      </c>
      <c r="W40" s="51">
        <v>77</v>
      </c>
      <c r="X40" s="90">
        <v>0.76</v>
      </c>
      <c r="Y40" s="90">
        <v>0.81</v>
      </c>
      <c r="Z40" s="89">
        <v>17.3</v>
      </c>
      <c r="AA40" s="90">
        <v>0.84</v>
      </c>
      <c r="AB40" s="89">
        <v>5.6</v>
      </c>
      <c r="AC40" s="51">
        <v>177</v>
      </c>
      <c r="AD40" s="90">
        <v>3.65</v>
      </c>
      <c r="AE40" s="51">
        <v>49</v>
      </c>
      <c r="AF40" s="89">
        <v>8.1999999999999993</v>
      </c>
      <c r="AG40" s="51">
        <v>3201</v>
      </c>
      <c r="AH40" s="90">
        <v>9.64</v>
      </c>
      <c r="AI40" s="90">
        <v>7.05</v>
      </c>
      <c r="AJ40" s="90">
        <v>1.27</v>
      </c>
      <c r="AK40" s="89">
        <v>1.3</v>
      </c>
      <c r="AL40" s="89">
        <v>4.2</v>
      </c>
      <c r="AM40" s="250">
        <v>6.3</v>
      </c>
    </row>
    <row r="41" spans="1:39" x14ac:dyDescent="0.2">
      <c r="A41" s="83">
        <v>11</v>
      </c>
      <c r="B41" s="31" t="s">
        <v>51</v>
      </c>
      <c r="C41" s="38" t="s">
        <v>97</v>
      </c>
      <c r="D41" s="31">
        <v>19</v>
      </c>
      <c r="E41" s="84">
        <v>12</v>
      </c>
      <c r="F41" s="88">
        <v>1768</v>
      </c>
      <c r="G41" s="89">
        <v>75</v>
      </c>
      <c r="H41" s="89">
        <v>64.3</v>
      </c>
      <c r="I41" s="89">
        <v>214.4</v>
      </c>
      <c r="J41" s="51">
        <v>2115</v>
      </c>
      <c r="K41" s="51">
        <v>509</v>
      </c>
      <c r="L41" s="51">
        <v>259</v>
      </c>
      <c r="M41" s="51">
        <v>1111</v>
      </c>
      <c r="N41" s="89">
        <v>9.5</v>
      </c>
      <c r="O41" s="89">
        <v>7.6</v>
      </c>
      <c r="P41" s="90">
        <v>1.1000000000000001</v>
      </c>
      <c r="Q41" s="90">
        <v>2.39</v>
      </c>
      <c r="R41" s="51">
        <v>250</v>
      </c>
      <c r="S41" s="51">
        <v>1881</v>
      </c>
      <c r="T41" s="51">
        <v>564</v>
      </c>
      <c r="U41" s="51">
        <v>23</v>
      </c>
      <c r="V41" s="89">
        <v>9.4</v>
      </c>
      <c r="W41" s="51">
        <v>426</v>
      </c>
      <c r="X41" s="90">
        <v>0.69</v>
      </c>
      <c r="Y41" s="90">
        <v>1.21</v>
      </c>
      <c r="Z41" s="89">
        <v>12.7</v>
      </c>
      <c r="AA41" s="90">
        <v>1.1200000000000001</v>
      </c>
      <c r="AB41" s="89">
        <v>11.5</v>
      </c>
      <c r="AC41" s="51">
        <v>239</v>
      </c>
      <c r="AD41" s="90">
        <v>6.17</v>
      </c>
      <c r="AE41" s="51">
        <v>89</v>
      </c>
      <c r="AF41" s="89">
        <v>8.1999999999999993</v>
      </c>
      <c r="AG41" s="51">
        <v>3219</v>
      </c>
      <c r="AH41" s="90">
        <v>21.29</v>
      </c>
      <c r="AI41" s="90">
        <v>18.16</v>
      </c>
      <c r="AJ41" s="90">
        <v>2.72</v>
      </c>
      <c r="AK41" s="89">
        <v>2.7</v>
      </c>
      <c r="AL41" s="89">
        <v>7.2</v>
      </c>
      <c r="AM41" s="250">
        <v>11.4</v>
      </c>
    </row>
    <row r="42" spans="1:39" x14ac:dyDescent="0.2">
      <c r="A42" s="83">
        <v>12</v>
      </c>
      <c r="B42" s="31" t="s">
        <v>52</v>
      </c>
      <c r="C42" s="38" t="s">
        <v>97</v>
      </c>
      <c r="D42" s="31">
        <v>21</v>
      </c>
      <c r="E42" s="84">
        <v>12</v>
      </c>
      <c r="F42" s="88">
        <v>1245</v>
      </c>
      <c r="G42" s="89">
        <v>50.9</v>
      </c>
      <c r="H42" s="89">
        <v>41.6</v>
      </c>
      <c r="I42" s="89">
        <v>166.8</v>
      </c>
      <c r="J42" s="51">
        <v>2479</v>
      </c>
      <c r="K42" s="51">
        <v>692</v>
      </c>
      <c r="L42" s="51">
        <v>224</v>
      </c>
      <c r="M42" s="51">
        <v>859</v>
      </c>
      <c r="N42" s="89">
        <v>8.6</v>
      </c>
      <c r="O42" s="89">
        <v>6.6</v>
      </c>
      <c r="P42" s="90">
        <v>0.67</v>
      </c>
      <c r="Q42" s="90">
        <v>1.65</v>
      </c>
      <c r="R42" s="51">
        <v>204</v>
      </c>
      <c r="S42" s="51">
        <v>5104</v>
      </c>
      <c r="T42" s="51">
        <v>1050</v>
      </c>
      <c r="U42" s="51">
        <v>1</v>
      </c>
      <c r="V42" s="89">
        <v>6.4</v>
      </c>
      <c r="W42" s="51">
        <v>222</v>
      </c>
      <c r="X42" s="90">
        <v>0.65</v>
      </c>
      <c r="Y42" s="90">
        <v>1.06</v>
      </c>
      <c r="Z42" s="89">
        <v>10.5</v>
      </c>
      <c r="AA42" s="90">
        <v>0.99</v>
      </c>
      <c r="AB42" s="89">
        <v>1.3</v>
      </c>
      <c r="AC42" s="51">
        <v>284</v>
      </c>
      <c r="AD42" s="90">
        <v>5.03</v>
      </c>
      <c r="AE42" s="51">
        <v>91</v>
      </c>
      <c r="AF42" s="89">
        <v>5</v>
      </c>
      <c r="AG42" s="51">
        <v>1975</v>
      </c>
      <c r="AH42" s="90">
        <v>13.16</v>
      </c>
      <c r="AI42" s="90">
        <v>8.01</v>
      </c>
      <c r="AJ42" s="90">
        <v>2.15</v>
      </c>
      <c r="AK42" s="89">
        <v>2.1</v>
      </c>
      <c r="AL42" s="89">
        <v>7.8</v>
      </c>
      <c r="AM42" s="250">
        <v>12.8</v>
      </c>
    </row>
    <row r="43" spans="1:39" x14ac:dyDescent="0.2">
      <c r="A43" s="83">
        <v>13</v>
      </c>
      <c r="B43" s="31" t="s">
        <v>53</v>
      </c>
      <c r="C43" s="38" t="s">
        <v>97</v>
      </c>
      <c r="D43" s="31">
        <v>19</v>
      </c>
      <c r="E43" s="84">
        <v>12</v>
      </c>
      <c r="F43" s="88">
        <v>1400</v>
      </c>
      <c r="G43" s="89">
        <v>42.7</v>
      </c>
      <c r="H43" s="89">
        <v>50.6</v>
      </c>
      <c r="I43" s="89">
        <v>188.9</v>
      </c>
      <c r="J43" s="51">
        <v>1293</v>
      </c>
      <c r="K43" s="51">
        <v>364</v>
      </c>
      <c r="L43" s="51">
        <v>140</v>
      </c>
      <c r="M43" s="51">
        <v>678</v>
      </c>
      <c r="N43" s="89">
        <v>5.0999999999999996</v>
      </c>
      <c r="O43" s="89">
        <v>6.1</v>
      </c>
      <c r="P43" s="90">
        <v>0.69</v>
      </c>
      <c r="Q43" s="90">
        <v>1.74</v>
      </c>
      <c r="R43" s="51">
        <v>136</v>
      </c>
      <c r="S43" s="51">
        <v>1671</v>
      </c>
      <c r="T43" s="51">
        <v>416</v>
      </c>
      <c r="U43" s="51">
        <v>3</v>
      </c>
      <c r="V43" s="89">
        <v>5.0999999999999996</v>
      </c>
      <c r="W43" s="51">
        <v>120</v>
      </c>
      <c r="X43" s="90">
        <v>0.53</v>
      </c>
      <c r="Y43" s="90">
        <v>0.84</v>
      </c>
      <c r="Z43" s="89">
        <v>8.9</v>
      </c>
      <c r="AA43" s="90">
        <v>0.7</v>
      </c>
      <c r="AB43" s="89">
        <v>3.1</v>
      </c>
      <c r="AC43" s="51">
        <v>173</v>
      </c>
      <c r="AD43" s="90">
        <v>4.28</v>
      </c>
      <c r="AE43" s="51">
        <v>36</v>
      </c>
      <c r="AF43" s="89">
        <v>5.9</v>
      </c>
      <c r="AG43" s="51">
        <v>2294</v>
      </c>
      <c r="AH43" s="90">
        <v>11.78</v>
      </c>
      <c r="AI43" s="90">
        <v>5.0199999999999996</v>
      </c>
      <c r="AJ43" s="90">
        <v>1.73</v>
      </c>
      <c r="AK43" s="89">
        <v>1.7</v>
      </c>
      <c r="AL43" s="89">
        <v>4.5</v>
      </c>
      <c r="AM43" s="250">
        <v>6.7</v>
      </c>
    </row>
    <row r="44" spans="1:39" x14ac:dyDescent="0.2">
      <c r="A44" s="83">
        <v>14</v>
      </c>
      <c r="B44" s="31" t="s">
        <v>190</v>
      </c>
      <c r="C44" s="38" t="s">
        <v>97</v>
      </c>
      <c r="D44" s="31">
        <v>19</v>
      </c>
      <c r="E44" s="84">
        <v>12</v>
      </c>
      <c r="F44" s="88">
        <v>1585</v>
      </c>
      <c r="G44" s="89">
        <v>60.3</v>
      </c>
      <c r="H44" s="89">
        <v>54.2</v>
      </c>
      <c r="I44" s="89">
        <v>210.3</v>
      </c>
      <c r="J44" s="51">
        <v>2297</v>
      </c>
      <c r="K44" s="51">
        <v>665</v>
      </c>
      <c r="L44" s="51">
        <v>225</v>
      </c>
      <c r="M44" s="51">
        <v>1032</v>
      </c>
      <c r="N44" s="89">
        <v>9.8000000000000007</v>
      </c>
      <c r="O44" s="89">
        <v>7.2</v>
      </c>
      <c r="P44" s="90">
        <v>1.03</v>
      </c>
      <c r="Q44" s="90">
        <v>3.4</v>
      </c>
      <c r="R44" s="51">
        <v>291</v>
      </c>
      <c r="S44" s="51">
        <v>5649</v>
      </c>
      <c r="T44" s="51">
        <v>1236</v>
      </c>
      <c r="U44" s="51">
        <v>6</v>
      </c>
      <c r="V44" s="89">
        <v>10.7</v>
      </c>
      <c r="W44" s="51">
        <v>334</v>
      </c>
      <c r="X44" s="90">
        <v>0.76</v>
      </c>
      <c r="Y44" s="90">
        <v>1.29</v>
      </c>
      <c r="Z44" s="89">
        <v>10.3</v>
      </c>
      <c r="AA44" s="90">
        <v>1.07</v>
      </c>
      <c r="AB44" s="89">
        <v>6.1</v>
      </c>
      <c r="AC44" s="51">
        <v>423</v>
      </c>
      <c r="AD44" s="90">
        <v>5.0999999999999996</v>
      </c>
      <c r="AE44" s="51">
        <v>136</v>
      </c>
      <c r="AF44" s="89">
        <v>10.6</v>
      </c>
      <c r="AG44" s="51">
        <v>4185</v>
      </c>
      <c r="AH44" s="90">
        <v>17.95</v>
      </c>
      <c r="AI44" s="90">
        <v>11.51</v>
      </c>
      <c r="AJ44" s="90">
        <v>2.87</v>
      </c>
      <c r="AK44" s="89">
        <v>2.9</v>
      </c>
      <c r="AL44" s="89">
        <v>8.8000000000000007</v>
      </c>
      <c r="AM44" s="250">
        <v>13.1</v>
      </c>
    </row>
    <row r="45" spans="1:39" x14ac:dyDescent="0.2">
      <c r="A45" s="83">
        <v>15</v>
      </c>
      <c r="B45" s="31" t="s">
        <v>191</v>
      </c>
      <c r="C45" s="38" t="s">
        <v>97</v>
      </c>
      <c r="D45" s="31">
        <v>19</v>
      </c>
      <c r="E45" s="84">
        <v>12</v>
      </c>
      <c r="F45" s="88">
        <v>1498</v>
      </c>
      <c r="G45" s="89">
        <v>55.8</v>
      </c>
      <c r="H45" s="89">
        <v>48</v>
      </c>
      <c r="I45" s="89">
        <v>203.9</v>
      </c>
      <c r="J45" s="51">
        <v>1666</v>
      </c>
      <c r="K45" s="51">
        <v>440</v>
      </c>
      <c r="L45" s="51">
        <v>178</v>
      </c>
      <c r="M45" s="51">
        <v>785</v>
      </c>
      <c r="N45" s="89">
        <v>4.5</v>
      </c>
      <c r="O45" s="89">
        <v>5.3</v>
      </c>
      <c r="P45" s="90">
        <v>0.69</v>
      </c>
      <c r="Q45" s="90">
        <v>2.52</v>
      </c>
      <c r="R45" s="51">
        <v>84</v>
      </c>
      <c r="S45" s="51">
        <v>3258</v>
      </c>
      <c r="T45" s="51">
        <v>625</v>
      </c>
      <c r="U45" s="51">
        <v>0</v>
      </c>
      <c r="V45" s="89">
        <v>7.2</v>
      </c>
      <c r="W45" s="51">
        <v>210</v>
      </c>
      <c r="X45" s="90">
        <v>0.61</v>
      </c>
      <c r="Y45" s="90">
        <v>0.78</v>
      </c>
      <c r="Z45" s="89">
        <v>14</v>
      </c>
      <c r="AA45" s="90">
        <v>0.92</v>
      </c>
      <c r="AB45" s="89">
        <v>1.6</v>
      </c>
      <c r="AC45" s="51">
        <v>220</v>
      </c>
      <c r="AD45" s="90">
        <v>4.76</v>
      </c>
      <c r="AE45" s="51">
        <v>75</v>
      </c>
      <c r="AF45" s="89">
        <v>9.6</v>
      </c>
      <c r="AG45" s="51">
        <v>3801</v>
      </c>
      <c r="AH45" s="90">
        <v>16.260000000000002</v>
      </c>
      <c r="AI45" s="90">
        <v>12.05</v>
      </c>
      <c r="AJ45" s="90">
        <v>3.23</v>
      </c>
      <c r="AK45" s="89">
        <v>3.2</v>
      </c>
      <c r="AL45" s="89">
        <v>6.6</v>
      </c>
      <c r="AM45" s="250">
        <v>10.1</v>
      </c>
    </row>
    <row r="46" spans="1:39" x14ac:dyDescent="0.2">
      <c r="A46" s="83">
        <v>16</v>
      </c>
      <c r="B46" s="31" t="s">
        <v>192</v>
      </c>
      <c r="C46" s="38" t="s">
        <v>97</v>
      </c>
      <c r="D46" s="31">
        <v>19</v>
      </c>
      <c r="E46" s="84">
        <v>12</v>
      </c>
      <c r="F46" s="88">
        <v>1349</v>
      </c>
      <c r="G46" s="89">
        <v>44.4</v>
      </c>
      <c r="H46" s="89">
        <v>35.799999999999997</v>
      </c>
      <c r="I46" s="89">
        <v>208.5</v>
      </c>
      <c r="J46" s="51">
        <v>1948</v>
      </c>
      <c r="K46" s="51">
        <v>335</v>
      </c>
      <c r="L46" s="51">
        <v>197</v>
      </c>
      <c r="M46" s="51">
        <v>695</v>
      </c>
      <c r="N46" s="89">
        <v>5.9</v>
      </c>
      <c r="O46" s="89">
        <v>5.5</v>
      </c>
      <c r="P46" s="90">
        <v>0.78</v>
      </c>
      <c r="Q46" s="90">
        <v>2.2000000000000002</v>
      </c>
      <c r="R46" s="51">
        <v>166</v>
      </c>
      <c r="S46" s="51">
        <v>3821</v>
      </c>
      <c r="T46" s="51">
        <v>804</v>
      </c>
      <c r="U46" s="51">
        <v>5</v>
      </c>
      <c r="V46" s="89">
        <v>7.7</v>
      </c>
      <c r="W46" s="51">
        <v>148</v>
      </c>
      <c r="X46" s="90">
        <v>0.62</v>
      </c>
      <c r="Y46" s="90">
        <v>0.83</v>
      </c>
      <c r="Z46" s="89">
        <v>8.3000000000000007</v>
      </c>
      <c r="AA46" s="90">
        <v>0.71</v>
      </c>
      <c r="AB46" s="89">
        <v>2.7</v>
      </c>
      <c r="AC46" s="51">
        <v>286</v>
      </c>
      <c r="AD46" s="90">
        <v>4.29</v>
      </c>
      <c r="AE46" s="51">
        <v>169</v>
      </c>
      <c r="AF46" s="89">
        <v>7.2</v>
      </c>
      <c r="AG46" s="51">
        <v>2845</v>
      </c>
      <c r="AH46" s="90">
        <v>10.31</v>
      </c>
      <c r="AI46" s="90">
        <v>8.92</v>
      </c>
      <c r="AJ46" s="90">
        <v>3.23</v>
      </c>
      <c r="AK46" s="89">
        <v>3.2</v>
      </c>
      <c r="AL46" s="89">
        <v>7.7</v>
      </c>
      <c r="AM46" s="250">
        <v>12.1</v>
      </c>
    </row>
    <row r="47" spans="1:39" x14ac:dyDescent="0.2">
      <c r="A47" s="83">
        <v>17</v>
      </c>
      <c r="B47" s="31" t="s">
        <v>193</v>
      </c>
      <c r="C47" s="38" t="s">
        <v>97</v>
      </c>
      <c r="D47" s="31">
        <v>19</v>
      </c>
      <c r="E47" s="84">
        <v>12</v>
      </c>
      <c r="F47" s="88">
        <v>1684</v>
      </c>
      <c r="G47" s="89">
        <v>63.6</v>
      </c>
      <c r="H47" s="89">
        <v>59.6</v>
      </c>
      <c r="I47" s="89">
        <v>222</v>
      </c>
      <c r="J47" s="51">
        <v>2707</v>
      </c>
      <c r="K47" s="51">
        <v>432</v>
      </c>
      <c r="L47" s="51">
        <v>260</v>
      </c>
      <c r="M47" s="51">
        <v>879</v>
      </c>
      <c r="N47" s="89">
        <v>9.3000000000000007</v>
      </c>
      <c r="O47" s="89">
        <v>6.7</v>
      </c>
      <c r="P47" s="90">
        <v>0.97</v>
      </c>
      <c r="Q47" s="90">
        <v>2.33</v>
      </c>
      <c r="R47" s="51">
        <v>153</v>
      </c>
      <c r="S47" s="51">
        <v>6989</v>
      </c>
      <c r="T47" s="51">
        <v>1319</v>
      </c>
      <c r="U47" s="51">
        <v>6</v>
      </c>
      <c r="V47" s="89">
        <v>10.9</v>
      </c>
      <c r="W47" s="51">
        <v>287</v>
      </c>
      <c r="X47" s="90">
        <v>0.99</v>
      </c>
      <c r="Y47" s="90">
        <v>1.1599999999999999</v>
      </c>
      <c r="Z47" s="89">
        <v>14.3</v>
      </c>
      <c r="AA47" s="90">
        <v>1.26</v>
      </c>
      <c r="AB47" s="89">
        <v>2.8</v>
      </c>
      <c r="AC47" s="51">
        <v>337</v>
      </c>
      <c r="AD47" s="90">
        <v>5.52</v>
      </c>
      <c r="AE47" s="51">
        <v>174</v>
      </c>
      <c r="AF47" s="89">
        <v>9.1</v>
      </c>
      <c r="AG47" s="51">
        <v>3588</v>
      </c>
      <c r="AH47" s="90">
        <v>21</v>
      </c>
      <c r="AI47" s="90">
        <v>13.96</v>
      </c>
      <c r="AJ47" s="90">
        <v>3.34</v>
      </c>
      <c r="AK47" s="89">
        <v>3.3</v>
      </c>
      <c r="AL47" s="89">
        <v>9.6999999999999993</v>
      </c>
      <c r="AM47" s="250">
        <v>14.8</v>
      </c>
    </row>
    <row r="48" spans="1:39" x14ac:dyDescent="0.2">
      <c r="A48" s="83">
        <v>18</v>
      </c>
      <c r="B48" s="31" t="s">
        <v>194</v>
      </c>
      <c r="C48" s="38" t="s">
        <v>97</v>
      </c>
      <c r="D48" s="31">
        <v>19</v>
      </c>
      <c r="E48" s="84">
        <v>12</v>
      </c>
      <c r="F48" s="88">
        <v>2069</v>
      </c>
      <c r="G48" s="89">
        <v>68.3</v>
      </c>
      <c r="H48" s="89">
        <v>78.599999999999994</v>
      </c>
      <c r="I48" s="89">
        <v>259.39999999999998</v>
      </c>
      <c r="J48" s="51">
        <v>2097</v>
      </c>
      <c r="K48" s="51">
        <v>423</v>
      </c>
      <c r="L48" s="51">
        <v>210</v>
      </c>
      <c r="M48" s="51">
        <v>958</v>
      </c>
      <c r="N48" s="89">
        <v>7.6</v>
      </c>
      <c r="O48" s="89">
        <v>8.1</v>
      </c>
      <c r="P48" s="90">
        <v>1.05</v>
      </c>
      <c r="Q48" s="90">
        <v>2.69</v>
      </c>
      <c r="R48" s="51">
        <v>243</v>
      </c>
      <c r="S48" s="51">
        <v>3077</v>
      </c>
      <c r="T48" s="51">
        <v>752</v>
      </c>
      <c r="U48" s="51">
        <v>12</v>
      </c>
      <c r="V48" s="89">
        <v>13.2</v>
      </c>
      <c r="W48" s="51">
        <v>197</v>
      </c>
      <c r="X48" s="90">
        <v>1.45</v>
      </c>
      <c r="Y48" s="90">
        <v>1.47</v>
      </c>
      <c r="Z48" s="89">
        <v>15.1</v>
      </c>
      <c r="AA48" s="90">
        <v>1.24</v>
      </c>
      <c r="AB48" s="89">
        <v>4.0999999999999996</v>
      </c>
      <c r="AC48" s="51">
        <v>253</v>
      </c>
      <c r="AD48" s="90">
        <v>5.58</v>
      </c>
      <c r="AE48" s="51">
        <v>92</v>
      </c>
      <c r="AF48" s="89">
        <v>7.7</v>
      </c>
      <c r="AG48" s="51">
        <v>3035</v>
      </c>
      <c r="AH48" s="90">
        <v>28.62</v>
      </c>
      <c r="AI48" s="90">
        <v>23.13</v>
      </c>
      <c r="AJ48" s="90">
        <v>3</v>
      </c>
      <c r="AK48" s="89">
        <v>3</v>
      </c>
      <c r="AL48" s="89">
        <v>7</v>
      </c>
      <c r="AM48" s="250">
        <v>10</v>
      </c>
    </row>
    <row r="49" spans="1:83" x14ac:dyDescent="0.2">
      <c r="A49" s="83">
        <v>19</v>
      </c>
      <c r="B49" s="31" t="s">
        <v>195</v>
      </c>
      <c r="C49" s="38" t="s">
        <v>97</v>
      </c>
      <c r="D49" s="31">
        <v>23</v>
      </c>
      <c r="E49" s="84">
        <v>12</v>
      </c>
      <c r="F49" s="88">
        <v>1166</v>
      </c>
      <c r="G49" s="89">
        <v>42.1</v>
      </c>
      <c r="H49" s="89">
        <v>19.899999999999999</v>
      </c>
      <c r="I49" s="89">
        <v>203.7</v>
      </c>
      <c r="J49" s="51">
        <v>1986</v>
      </c>
      <c r="K49" s="51">
        <v>465</v>
      </c>
      <c r="L49" s="51">
        <v>241</v>
      </c>
      <c r="M49" s="51">
        <v>685</v>
      </c>
      <c r="N49" s="89">
        <v>7.1</v>
      </c>
      <c r="O49" s="89">
        <v>4.9000000000000004</v>
      </c>
      <c r="P49" s="90">
        <v>0.81</v>
      </c>
      <c r="Q49" s="90">
        <v>3.09</v>
      </c>
      <c r="R49" s="51">
        <v>18</v>
      </c>
      <c r="S49" s="51">
        <v>7478</v>
      </c>
      <c r="T49" s="51">
        <v>1260</v>
      </c>
      <c r="U49" s="51">
        <v>6</v>
      </c>
      <c r="V49" s="89">
        <v>7.7</v>
      </c>
      <c r="W49" s="51">
        <v>211</v>
      </c>
      <c r="X49" s="90">
        <v>0.56999999999999995</v>
      </c>
      <c r="Y49" s="90">
        <v>0.78</v>
      </c>
      <c r="Z49" s="89">
        <v>8</v>
      </c>
      <c r="AA49" s="90">
        <v>0.78</v>
      </c>
      <c r="AB49" s="89">
        <v>4.9000000000000004</v>
      </c>
      <c r="AC49" s="51">
        <v>344</v>
      </c>
      <c r="AD49" s="90">
        <v>3.6</v>
      </c>
      <c r="AE49" s="51">
        <v>120</v>
      </c>
      <c r="AF49" s="89">
        <v>9.8000000000000007</v>
      </c>
      <c r="AG49" s="51">
        <v>3833</v>
      </c>
      <c r="AH49" s="90">
        <v>5.98</v>
      </c>
      <c r="AI49" s="90">
        <v>6.39</v>
      </c>
      <c r="AJ49" s="90">
        <v>2.72</v>
      </c>
      <c r="AK49" s="89">
        <v>2.7</v>
      </c>
      <c r="AL49" s="89">
        <v>9.4</v>
      </c>
      <c r="AM49" s="250">
        <v>14.2</v>
      </c>
    </row>
    <row r="50" spans="1:83" x14ac:dyDescent="0.2">
      <c r="A50" s="83">
        <v>20</v>
      </c>
      <c r="B50" s="31" t="s">
        <v>196</v>
      </c>
      <c r="C50" s="38" t="s">
        <v>97</v>
      </c>
      <c r="D50" s="31">
        <v>19</v>
      </c>
      <c r="E50" s="84">
        <v>12</v>
      </c>
      <c r="F50" s="88">
        <v>1503</v>
      </c>
      <c r="G50" s="89">
        <v>60.2</v>
      </c>
      <c r="H50" s="89">
        <v>48.6</v>
      </c>
      <c r="I50" s="89">
        <v>202.5</v>
      </c>
      <c r="J50" s="51">
        <v>1604</v>
      </c>
      <c r="K50" s="51">
        <v>421</v>
      </c>
      <c r="L50" s="51">
        <v>178</v>
      </c>
      <c r="M50" s="51">
        <v>910</v>
      </c>
      <c r="N50" s="89">
        <v>5.6</v>
      </c>
      <c r="O50" s="89">
        <v>5.7</v>
      </c>
      <c r="P50" s="90">
        <v>0.74</v>
      </c>
      <c r="Q50" s="90">
        <v>1.51</v>
      </c>
      <c r="R50" s="51">
        <v>245</v>
      </c>
      <c r="S50" s="51">
        <v>1244</v>
      </c>
      <c r="T50" s="51">
        <v>455</v>
      </c>
      <c r="U50" s="51">
        <v>19</v>
      </c>
      <c r="V50" s="89">
        <v>7.9</v>
      </c>
      <c r="W50" s="51">
        <v>92</v>
      </c>
      <c r="X50" s="90">
        <v>0.57999999999999996</v>
      </c>
      <c r="Y50" s="90">
        <v>1.08</v>
      </c>
      <c r="Z50" s="89">
        <v>14.8</v>
      </c>
      <c r="AA50" s="90">
        <v>1.01</v>
      </c>
      <c r="AB50" s="89">
        <v>12.4</v>
      </c>
      <c r="AC50" s="51">
        <v>267</v>
      </c>
      <c r="AD50" s="90">
        <v>5.03</v>
      </c>
      <c r="AE50" s="51">
        <v>115</v>
      </c>
      <c r="AF50" s="89">
        <v>8.1</v>
      </c>
      <c r="AG50" s="51">
        <v>3177</v>
      </c>
      <c r="AH50" s="90">
        <v>17.55</v>
      </c>
      <c r="AI50" s="90">
        <v>11.4</v>
      </c>
      <c r="AJ50" s="90">
        <v>1.99</v>
      </c>
      <c r="AK50" s="89">
        <v>2</v>
      </c>
      <c r="AL50" s="89">
        <v>6.8</v>
      </c>
      <c r="AM50" s="250">
        <v>9.1999999999999993</v>
      </c>
    </row>
    <row r="51" spans="1:83" x14ac:dyDescent="0.2">
      <c r="A51" s="83">
        <v>21</v>
      </c>
      <c r="B51" s="31" t="s">
        <v>197</v>
      </c>
      <c r="C51" s="38" t="s">
        <v>97</v>
      </c>
      <c r="D51" s="31">
        <v>19</v>
      </c>
      <c r="E51" s="84">
        <v>12</v>
      </c>
      <c r="F51" s="88">
        <v>1558</v>
      </c>
      <c r="G51" s="89">
        <v>55.1</v>
      </c>
      <c r="H51" s="89">
        <v>48.7</v>
      </c>
      <c r="I51" s="89">
        <v>218.5</v>
      </c>
      <c r="J51" s="51">
        <v>1746</v>
      </c>
      <c r="K51" s="51">
        <v>384</v>
      </c>
      <c r="L51" s="51">
        <v>251</v>
      </c>
      <c r="M51" s="51">
        <v>808</v>
      </c>
      <c r="N51" s="89">
        <v>7.7</v>
      </c>
      <c r="O51" s="89">
        <v>6.6</v>
      </c>
      <c r="P51" s="90">
        <v>1.03</v>
      </c>
      <c r="Q51" s="90">
        <v>3.28</v>
      </c>
      <c r="R51" s="51">
        <v>106</v>
      </c>
      <c r="S51" s="51">
        <v>3032</v>
      </c>
      <c r="T51" s="51">
        <v>609</v>
      </c>
      <c r="U51" s="51">
        <v>3</v>
      </c>
      <c r="V51" s="89">
        <v>6.7</v>
      </c>
      <c r="W51" s="51">
        <v>212</v>
      </c>
      <c r="X51" s="90">
        <v>0.61</v>
      </c>
      <c r="Y51" s="90">
        <v>0.72</v>
      </c>
      <c r="Z51" s="89">
        <v>11.2</v>
      </c>
      <c r="AA51" s="90">
        <v>0.77</v>
      </c>
      <c r="AB51" s="89">
        <v>2.9</v>
      </c>
      <c r="AC51" s="51">
        <v>259</v>
      </c>
      <c r="AD51" s="90">
        <v>3.59</v>
      </c>
      <c r="AE51" s="51">
        <v>75</v>
      </c>
      <c r="AF51" s="89">
        <v>10.5</v>
      </c>
      <c r="AG51" s="51">
        <v>4116</v>
      </c>
      <c r="AH51" s="90">
        <v>15.06</v>
      </c>
      <c r="AI51" s="90">
        <v>17.27</v>
      </c>
      <c r="AJ51" s="90">
        <v>2.78</v>
      </c>
      <c r="AK51" s="89">
        <v>2.8</v>
      </c>
      <c r="AL51" s="89">
        <v>7.5</v>
      </c>
      <c r="AM51" s="250">
        <v>11.7</v>
      </c>
    </row>
    <row r="52" spans="1:83" x14ac:dyDescent="0.2">
      <c r="A52" s="83">
        <v>22</v>
      </c>
      <c r="B52" s="31" t="s">
        <v>198</v>
      </c>
      <c r="C52" s="38" t="s">
        <v>97</v>
      </c>
      <c r="D52" s="31">
        <v>19</v>
      </c>
      <c r="E52" s="84">
        <v>12</v>
      </c>
      <c r="F52" s="88">
        <v>1696</v>
      </c>
      <c r="G52" s="89">
        <v>49.8</v>
      </c>
      <c r="H52" s="89">
        <v>68.8</v>
      </c>
      <c r="I52" s="89">
        <v>211.5</v>
      </c>
      <c r="J52" s="51">
        <v>1314</v>
      </c>
      <c r="K52" s="51">
        <v>393</v>
      </c>
      <c r="L52" s="51">
        <v>140</v>
      </c>
      <c r="M52" s="51">
        <v>766</v>
      </c>
      <c r="N52" s="89">
        <v>5.3</v>
      </c>
      <c r="O52" s="89">
        <v>5.9</v>
      </c>
      <c r="P52" s="90">
        <v>0.79</v>
      </c>
      <c r="Q52" s="90">
        <v>2.17</v>
      </c>
      <c r="R52" s="51">
        <v>309</v>
      </c>
      <c r="S52" s="51">
        <v>691</v>
      </c>
      <c r="T52" s="51">
        <v>429</v>
      </c>
      <c r="U52" s="51">
        <v>10</v>
      </c>
      <c r="V52" s="89">
        <v>10.199999999999999</v>
      </c>
      <c r="W52" s="51">
        <v>77</v>
      </c>
      <c r="X52" s="90">
        <v>0.66</v>
      </c>
      <c r="Y52" s="90">
        <v>0.97</v>
      </c>
      <c r="Z52" s="89">
        <v>7.5</v>
      </c>
      <c r="AA52" s="90">
        <v>0.74</v>
      </c>
      <c r="AB52" s="89">
        <v>4.4000000000000004</v>
      </c>
      <c r="AC52" s="51">
        <v>174</v>
      </c>
      <c r="AD52" s="90">
        <v>5.09</v>
      </c>
      <c r="AE52" s="51">
        <v>32</v>
      </c>
      <c r="AF52" s="89">
        <v>4</v>
      </c>
      <c r="AG52" s="51">
        <v>1585</v>
      </c>
      <c r="AH52" s="90">
        <v>22.21</v>
      </c>
      <c r="AI52" s="90">
        <v>16.61</v>
      </c>
      <c r="AJ52" s="90">
        <v>1.54</v>
      </c>
      <c r="AK52" s="89">
        <v>1.5</v>
      </c>
      <c r="AL52" s="89">
        <v>4.3</v>
      </c>
      <c r="AM52" s="250">
        <v>6</v>
      </c>
    </row>
    <row r="53" spans="1:83" x14ac:dyDescent="0.2">
      <c r="A53" s="85">
        <v>23</v>
      </c>
      <c r="B53" s="39" t="s">
        <v>199</v>
      </c>
      <c r="C53" s="40" t="s">
        <v>97</v>
      </c>
      <c r="D53" s="39">
        <v>19</v>
      </c>
      <c r="E53" s="86">
        <v>12</v>
      </c>
      <c r="F53" s="91">
        <v>1534</v>
      </c>
      <c r="G53" s="42">
        <v>67</v>
      </c>
      <c r="H53" s="42">
        <v>51.7</v>
      </c>
      <c r="I53" s="42">
        <v>191.5</v>
      </c>
      <c r="J53" s="41">
        <v>2143</v>
      </c>
      <c r="K53" s="41">
        <v>560</v>
      </c>
      <c r="L53" s="41">
        <v>186</v>
      </c>
      <c r="M53" s="41">
        <v>1011</v>
      </c>
      <c r="N53" s="42">
        <v>6.7</v>
      </c>
      <c r="O53" s="45">
        <v>6</v>
      </c>
      <c r="P53" s="46">
        <v>0.72</v>
      </c>
      <c r="Q53" s="47">
        <v>2.13</v>
      </c>
      <c r="R53" s="44">
        <v>299</v>
      </c>
      <c r="S53" s="41">
        <v>3804</v>
      </c>
      <c r="T53" s="41">
        <v>929</v>
      </c>
      <c r="U53" s="48">
        <v>20</v>
      </c>
      <c r="V53" s="49">
        <v>8.6</v>
      </c>
      <c r="W53" s="44">
        <v>147</v>
      </c>
      <c r="X53" s="43">
        <v>0.74</v>
      </c>
      <c r="Y53" s="47">
        <v>1.26</v>
      </c>
      <c r="Z53" s="49">
        <v>16.5</v>
      </c>
      <c r="AA53" s="46">
        <v>1.21</v>
      </c>
      <c r="AB53" s="42">
        <v>8</v>
      </c>
      <c r="AC53" s="50">
        <v>265</v>
      </c>
      <c r="AD53" s="46">
        <v>5.21</v>
      </c>
      <c r="AE53" s="41">
        <v>101</v>
      </c>
      <c r="AF53" s="42">
        <v>6</v>
      </c>
      <c r="AG53" s="41">
        <v>2359</v>
      </c>
      <c r="AH53" s="43">
        <v>16.829999999999998</v>
      </c>
      <c r="AI53" s="43">
        <v>11.11</v>
      </c>
      <c r="AJ53" s="43">
        <v>2.48</v>
      </c>
      <c r="AK53" s="42">
        <v>2.5</v>
      </c>
      <c r="AL53" s="42">
        <v>6.7</v>
      </c>
      <c r="AM53" s="251">
        <v>9.1999999999999993</v>
      </c>
    </row>
    <row r="54" spans="1:83" x14ac:dyDescent="0.2">
      <c r="A54" s="51"/>
      <c r="B54" s="31"/>
      <c r="C54" s="38"/>
      <c r="D54" s="31"/>
      <c r="E54" s="52"/>
      <c r="F54" s="31"/>
      <c r="G54" s="53"/>
      <c r="H54" s="53"/>
      <c r="I54" s="53"/>
      <c r="J54" s="53"/>
      <c r="K54" s="54"/>
      <c r="L54" s="55"/>
      <c r="M54" s="31"/>
      <c r="N54" s="31"/>
      <c r="O54" s="31"/>
      <c r="P54" s="31"/>
      <c r="Q54" s="54"/>
      <c r="R54" s="54"/>
      <c r="S54" s="31"/>
      <c r="T54" s="31"/>
      <c r="U54" s="31"/>
      <c r="V54" s="31"/>
      <c r="W54" s="31"/>
      <c r="X54" s="31"/>
      <c r="Y54" s="54"/>
      <c r="Z54" s="54"/>
      <c r="AA54" s="54"/>
      <c r="AB54" s="54"/>
      <c r="AC54" s="31"/>
      <c r="AE54" s="31"/>
      <c r="AF54" s="56"/>
      <c r="AG54" s="31"/>
      <c r="AH54" s="54"/>
      <c r="AI54" s="31"/>
      <c r="AJ54" s="54"/>
      <c r="AK54" s="54"/>
      <c r="AL54" s="31"/>
      <c r="AM54" s="31"/>
      <c r="AN54" s="54"/>
      <c r="AO54" s="31"/>
      <c r="AP54" s="31"/>
      <c r="AQ54" s="54"/>
      <c r="AR54" s="54"/>
      <c r="AS54" s="31"/>
      <c r="AT54" s="54"/>
      <c r="AU54" s="54"/>
      <c r="AV54" s="54"/>
      <c r="AW54" s="57"/>
      <c r="AX54" s="58"/>
      <c r="AY54" s="58"/>
      <c r="AZ54" s="58"/>
      <c r="BA54" s="57"/>
      <c r="BB54" s="57"/>
      <c r="BC54" s="57"/>
      <c r="BD54" s="57"/>
      <c r="BE54" s="58"/>
      <c r="BF54" s="58"/>
      <c r="BG54" s="59"/>
      <c r="BH54" s="59"/>
      <c r="BI54" s="57"/>
      <c r="BJ54" s="57"/>
      <c r="BK54" s="57"/>
      <c r="BL54" s="57"/>
      <c r="BM54" s="58"/>
      <c r="BN54" s="57"/>
      <c r="BO54" s="59"/>
      <c r="BP54" s="59"/>
      <c r="BQ54" s="58"/>
      <c r="BR54" s="59"/>
      <c r="BS54" s="58"/>
      <c r="BT54" s="57"/>
      <c r="BU54" s="59"/>
      <c r="BV54" s="57"/>
      <c r="BW54" s="57"/>
      <c r="BX54" s="58"/>
      <c r="BY54" s="57"/>
      <c r="BZ54" s="59"/>
      <c r="CA54" s="59"/>
      <c r="CB54" s="59"/>
      <c r="CC54" s="58"/>
      <c r="CD54" s="58"/>
      <c r="CE54" s="58"/>
    </row>
    <row r="56" spans="1:83" ht="30" customHeight="1" x14ac:dyDescent="0.2">
      <c r="E56" s="95" t="s">
        <v>310</v>
      </c>
    </row>
    <row r="57" spans="1:83" ht="29" x14ac:dyDescent="0.2">
      <c r="E57" s="60"/>
      <c r="F57" s="61" t="s">
        <v>54</v>
      </c>
      <c r="G57" s="62" t="s">
        <v>11</v>
      </c>
      <c r="H57" s="62" t="s">
        <v>55</v>
      </c>
      <c r="I57" s="62" t="s">
        <v>56</v>
      </c>
      <c r="J57" s="61" t="s">
        <v>14</v>
      </c>
      <c r="K57" s="61" t="s">
        <v>15</v>
      </c>
      <c r="L57" s="61" t="s">
        <v>16</v>
      </c>
      <c r="M57" s="61" t="s">
        <v>17</v>
      </c>
      <c r="N57" s="62" t="s">
        <v>18</v>
      </c>
      <c r="O57" s="62" t="s">
        <v>19</v>
      </c>
      <c r="P57" s="63" t="s">
        <v>20</v>
      </c>
      <c r="Q57" s="63" t="s">
        <v>21</v>
      </c>
      <c r="R57" s="61" t="s">
        <v>22</v>
      </c>
      <c r="S57" s="61" t="s">
        <v>23</v>
      </c>
      <c r="T57" s="249" t="s">
        <v>295</v>
      </c>
      <c r="U57" s="61" t="s">
        <v>25</v>
      </c>
      <c r="V57" s="62" t="s">
        <v>26</v>
      </c>
      <c r="W57" s="61" t="s">
        <v>27</v>
      </c>
      <c r="X57" s="63" t="s">
        <v>186</v>
      </c>
      <c r="Y57" s="63" t="s">
        <v>187</v>
      </c>
      <c r="Z57" s="62" t="s">
        <v>28</v>
      </c>
      <c r="AA57" s="63" t="s">
        <v>188</v>
      </c>
      <c r="AB57" s="62" t="s">
        <v>189</v>
      </c>
      <c r="AC57" s="61" t="s">
        <v>29</v>
      </c>
      <c r="AD57" s="63" t="s">
        <v>30</v>
      </c>
      <c r="AE57" s="61" t="s">
        <v>31</v>
      </c>
      <c r="AF57" s="62" t="s">
        <v>32</v>
      </c>
      <c r="AG57" s="61" t="s">
        <v>33</v>
      </c>
      <c r="AH57" s="63" t="s">
        <v>57</v>
      </c>
      <c r="AI57" s="252" t="s">
        <v>302</v>
      </c>
      <c r="AJ57" s="252" t="s">
        <v>303</v>
      </c>
      <c r="AK57" s="62" t="s">
        <v>37</v>
      </c>
      <c r="AL57" s="62" t="s">
        <v>38</v>
      </c>
      <c r="AM57" s="62" t="s">
        <v>39</v>
      </c>
    </row>
    <row r="58" spans="1:83" ht="30" customHeight="1" x14ac:dyDescent="0.2">
      <c r="E58" s="64" t="s">
        <v>205</v>
      </c>
      <c r="F58" s="263">
        <v>1950</v>
      </c>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row>
    <row r="59" spans="1:83" ht="30" customHeight="1" x14ac:dyDescent="0.2">
      <c r="E59" s="64" t="s">
        <v>206</v>
      </c>
      <c r="F59" s="264"/>
      <c r="G59" s="65">
        <v>40</v>
      </c>
      <c r="H59" s="65"/>
      <c r="I59" s="65"/>
      <c r="J59" s="65"/>
      <c r="K59" s="65">
        <v>550</v>
      </c>
      <c r="L59" s="65">
        <v>230</v>
      </c>
      <c r="M59" s="65"/>
      <c r="N59" s="265">
        <v>7</v>
      </c>
      <c r="O59" s="265">
        <v>6</v>
      </c>
      <c r="P59" s="65">
        <v>0.6</v>
      </c>
      <c r="Q59" s="65"/>
      <c r="R59" s="65"/>
      <c r="S59" s="65"/>
      <c r="T59" s="65">
        <v>450</v>
      </c>
      <c r="U59" s="65"/>
      <c r="V59" s="65"/>
      <c r="W59" s="65"/>
      <c r="X59" s="65">
        <v>0.6</v>
      </c>
      <c r="Y59" s="266">
        <v>1</v>
      </c>
      <c r="Z59" s="65">
        <v>9</v>
      </c>
      <c r="AA59" s="266">
        <v>1</v>
      </c>
      <c r="AB59" s="266"/>
      <c r="AC59" s="65">
        <v>200</v>
      </c>
      <c r="AD59" s="65"/>
      <c r="AE59" s="65">
        <v>80</v>
      </c>
      <c r="AF59" s="65">
        <v>1.5</v>
      </c>
      <c r="AG59" s="65">
        <v>600</v>
      </c>
      <c r="AH59" s="65"/>
      <c r="AI59" s="65"/>
      <c r="AJ59" s="65"/>
      <c r="AK59" s="65"/>
      <c r="AL59" s="65"/>
      <c r="AM59" s="65"/>
    </row>
    <row r="60" spans="1:83" ht="30" customHeight="1" x14ac:dyDescent="0.2">
      <c r="E60" s="64" t="s">
        <v>207</v>
      </c>
      <c r="F60" s="264"/>
      <c r="G60" s="65">
        <v>50</v>
      </c>
      <c r="H60" s="65"/>
      <c r="I60" s="65"/>
      <c r="J60" s="65"/>
      <c r="K60" s="65">
        <v>650</v>
      </c>
      <c r="L60" s="65">
        <v>280</v>
      </c>
      <c r="M60" s="65"/>
      <c r="N60" s="65">
        <v>10</v>
      </c>
      <c r="O60" s="65">
        <v>7.5</v>
      </c>
      <c r="P60" s="65">
        <v>0.7</v>
      </c>
      <c r="Q60" s="65"/>
      <c r="R60" s="65"/>
      <c r="S60" s="65"/>
      <c r="T60" s="65">
        <v>650</v>
      </c>
      <c r="U60" s="65"/>
      <c r="V60" s="65"/>
      <c r="W60" s="65"/>
      <c r="X60" s="65">
        <v>0.8</v>
      </c>
      <c r="Y60" s="65">
        <v>1.2</v>
      </c>
      <c r="Z60" s="65">
        <v>11</v>
      </c>
      <c r="AA60" s="65">
        <v>1.2</v>
      </c>
      <c r="AB60" s="265">
        <v>4</v>
      </c>
      <c r="AC60" s="65">
        <v>240</v>
      </c>
      <c r="AD60" s="65"/>
      <c r="AE60" s="65">
        <v>100</v>
      </c>
      <c r="AF60" s="65"/>
      <c r="AG60" s="65"/>
      <c r="AH60" s="65"/>
      <c r="AI60" s="65"/>
      <c r="AJ60" s="65"/>
      <c r="AK60" s="65"/>
      <c r="AL60" s="65"/>
      <c r="AM60" s="65"/>
    </row>
    <row r="61" spans="1:83" ht="30" customHeight="1" x14ac:dyDescent="0.2">
      <c r="E61" s="64" t="s">
        <v>208</v>
      </c>
      <c r="F61" s="264"/>
      <c r="G61" s="65" t="s">
        <v>48</v>
      </c>
      <c r="H61" s="65" t="s">
        <v>48</v>
      </c>
      <c r="I61" s="65"/>
      <c r="J61" s="263">
        <v>2000</v>
      </c>
      <c r="K61" s="65" t="s">
        <v>48</v>
      </c>
      <c r="L61" s="65" t="s">
        <v>48</v>
      </c>
      <c r="M61" s="65">
        <v>800</v>
      </c>
      <c r="N61" s="65" t="s">
        <v>48</v>
      </c>
      <c r="O61" s="65" t="s">
        <v>48</v>
      </c>
      <c r="P61" s="65" t="s">
        <v>48</v>
      </c>
      <c r="Q61" s="265">
        <v>3</v>
      </c>
      <c r="R61" s="65"/>
      <c r="S61" s="65"/>
      <c r="T61" s="65" t="s">
        <v>48</v>
      </c>
      <c r="U61" s="265">
        <v>9</v>
      </c>
      <c r="V61" s="71">
        <v>5</v>
      </c>
      <c r="W61" s="65">
        <v>150</v>
      </c>
      <c r="X61" s="65" t="s">
        <v>48</v>
      </c>
      <c r="Y61" s="65" t="s">
        <v>48</v>
      </c>
      <c r="Z61" s="65" t="s">
        <v>48</v>
      </c>
      <c r="AA61" s="65" t="s">
        <v>48</v>
      </c>
      <c r="AB61" s="65"/>
      <c r="AC61" s="65" t="s">
        <v>48</v>
      </c>
      <c r="AD61" s="65">
        <v>5</v>
      </c>
      <c r="AE61" s="65" t="s">
        <v>48</v>
      </c>
      <c r="AF61" s="65" t="s">
        <v>48</v>
      </c>
      <c r="AG61" s="65" t="s">
        <v>48</v>
      </c>
      <c r="AH61" s="65"/>
      <c r="AI61" s="65"/>
      <c r="AJ61" s="267" t="s">
        <v>314</v>
      </c>
      <c r="AK61" s="65"/>
      <c r="AL61" s="65"/>
      <c r="AM61" s="65"/>
    </row>
    <row r="62" spans="1:83" ht="30" customHeight="1" x14ac:dyDescent="0.2">
      <c r="E62" s="64" t="s">
        <v>209</v>
      </c>
      <c r="F62" s="264"/>
      <c r="G62" s="65"/>
      <c r="H62" s="65"/>
      <c r="I62" s="65"/>
      <c r="J62" s="65"/>
      <c r="K62" s="263">
        <v>2500</v>
      </c>
      <c r="L62" s="65" t="s">
        <v>48</v>
      </c>
      <c r="M62" s="263">
        <v>3000</v>
      </c>
      <c r="N62" s="65" t="s">
        <v>48</v>
      </c>
      <c r="O62" s="65">
        <v>35</v>
      </c>
      <c r="P62" s="65">
        <v>7</v>
      </c>
      <c r="Q62" s="65">
        <v>11</v>
      </c>
      <c r="R62" s="65"/>
      <c r="S62" s="65"/>
      <c r="T62" s="263" t="s">
        <v>200</v>
      </c>
      <c r="U62" s="65">
        <v>100</v>
      </c>
      <c r="V62" s="65">
        <v>650</v>
      </c>
      <c r="W62" s="65"/>
      <c r="X62" s="65"/>
      <c r="Y62" s="65"/>
      <c r="Z62" s="65" t="s">
        <v>201</v>
      </c>
      <c r="AA62" s="65" t="s">
        <v>202</v>
      </c>
      <c r="AB62" s="65"/>
      <c r="AC62" s="65" t="s">
        <v>296</v>
      </c>
      <c r="AD62" s="65"/>
      <c r="AE62" s="65"/>
      <c r="AF62" s="65"/>
      <c r="AG62" s="65"/>
      <c r="AH62" s="65"/>
      <c r="AI62" s="65"/>
      <c r="AJ62" s="65"/>
      <c r="AK62" s="65"/>
      <c r="AL62" s="65"/>
      <c r="AM62" s="65"/>
    </row>
    <row r="63" spans="1:83" ht="57.75" customHeight="1" x14ac:dyDescent="0.2">
      <c r="E63" s="64" t="s">
        <v>210</v>
      </c>
      <c r="F63" s="264"/>
      <c r="G63" s="267" t="s">
        <v>304</v>
      </c>
      <c r="H63" s="65" t="s">
        <v>58</v>
      </c>
      <c r="I63" s="65" t="s">
        <v>294</v>
      </c>
      <c r="J63" s="268" t="s">
        <v>299</v>
      </c>
      <c r="K63" s="65"/>
      <c r="L63" s="65"/>
      <c r="M63" s="65"/>
      <c r="N63" s="65"/>
      <c r="O63" s="65"/>
      <c r="P63" s="65"/>
      <c r="Q63" s="65"/>
      <c r="R63" s="65"/>
      <c r="S63" s="65"/>
      <c r="T63" s="65"/>
      <c r="U63" s="65"/>
      <c r="V63" s="65"/>
      <c r="W63" s="65"/>
      <c r="X63" s="65"/>
      <c r="Y63" s="65"/>
      <c r="Z63" s="65"/>
      <c r="AA63" s="65"/>
      <c r="AB63" s="65"/>
      <c r="AC63" s="65"/>
      <c r="AD63" s="65"/>
      <c r="AE63" s="65"/>
      <c r="AF63" s="65" t="s">
        <v>298</v>
      </c>
      <c r="AG63" s="65"/>
      <c r="AH63" s="65" t="s">
        <v>313</v>
      </c>
      <c r="AI63" s="269" t="s">
        <v>59</v>
      </c>
      <c r="AJ63" s="267"/>
      <c r="AK63" s="65"/>
      <c r="AL63" s="65"/>
      <c r="AM63" s="65" t="s">
        <v>297</v>
      </c>
    </row>
    <row r="64" spans="1:83" ht="15" customHeight="1" x14ac:dyDescent="0.2">
      <c r="F64" s="31"/>
      <c r="G64" s="31"/>
      <c r="H64" s="31"/>
      <c r="I64" s="31"/>
      <c r="J64" s="31"/>
      <c r="K64" s="31"/>
      <c r="L64" s="31"/>
      <c r="M64" s="31"/>
      <c r="N64" s="254" t="s">
        <v>300</v>
      </c>
      <c r="O64" s="31"/>
      <c r="P64" s="31"/>
      <c r="Q64" s="31"/>
      <c r="R64" s="31"/>
      <c r="S64" s="31"/>
      <c r="T64" s="66" t="s">
        <v>60</v>
      </c>
      <c r="U64" s="31"/>
      <c r="V64" s="31"/>
      <c r="W64" s="31"/>
      <c r="X64" s="31"/>
      <c r="Y64" s="31"/>
      <c r="Z64" s="254" t="s">
        <v>301</v>
      </c>
      <c r="AA64" s="31"/>
      <c r="AB64" s="31"/>
      <c r="AC64" s="254" t="s">
        <v>312</v>
      </c>
      <c r="AE64" s="31"/>
      <c r="AF64" s="31"/>
      <c r="AG64" s="31"/>
      <c r="AH64" s="31"/>
      <c r="AI64" s="31"/>
      <c r="AJ64" s="31"/>
      <c r="AK64" s="31"/>
      <c r="AL64" s="31"/>
      <c r="AM64" s="31"/>
    </row>
    <row r="65" spans="4:39" s="31" customFormat="1" ht="15" customHeight="1" x14ac:dyDescent="0.2">
      <c r="Z65" s="66" t="s">
        <v>61</v>
      </c>
      <c r="AD65" s="32"/>
    </row>
    <row r="66" spans="4:39" s="31" customFormat="1" ht="30" customHeight="1" x14ac:dyDescent="0.2">
      <c r="D66" s="94" t="s">
        <v>259</v>
      </c>
      <c r="Z66" s="66"/>
      <c r="AA66" s="253" t="s">
        <v>311</v>
      </c>
      <c r="AD66" s="32"/>
    </row>
    <row r="67" spans="4:39" s="31" customFormat="1" ht="29" x14ac:dyDescent="0.2">
      <c r="D67" s="303"/>
      <c r="E67" s="304"/>
      <c r="F67" s="67" t="s">
        <v>54</v>
      </c>
      <c r="G67" s="68" t="s">
        <v>11</v>
      </c>
      <c r="H67" s="68" t="s">
        <v>55</v>
      </c>
      <c r="I67" s="68" t="s">
        <v>56</v>
      </c>
      <c r="J67" s="67" t="s">
        <v>14</v>
      </c>
      <c r="K67" s="67" t="s">
        <v>15</v>
      </c>
      <c r="L67" s="67" t="s">
        <v>16</v>
      </c>
      <c r="M67" s="67" t="s">
        <v>17</v>
      </c>
      <c r="N67" s="68" t="s">
        <v>18</v>
      </c>
      <c r="O67" s="68" t="s">
        <v>19</v>
      </c>
      <c r="P67" s="69" t="s">
        <v>20</v>
      </c>
      <c r="Q67" s="69" t="s">
        <v>21</v>
      </c>
      <c r="R67" s="67" t="s">
        <v>22</v>
      </c>
      <c r="S67" s="67" t="s">
        <v>23</v>
      </c>
      <c r="T67" s="249" t="s">
        <v>295</v>
      </c>
      <c r="U67" s="67" t="s">
        <v>25</v>
      </c>
      <c r="V67" s="68" t="s">
        <v>26</v>
      </c>
      <c r="W67" s="67" t="s">
        <v>27</v>
      </c>
      <c r="X67" s="69" t="s">
        <v>186</v>
      </c>
      <c r="Y67" s="69" t="s">
        <v>187</v>
      </c>
      <c r="Z67" s="68" t="s">
        <v>28</v>
      </c>
      <c r="AA67" s="69" t="s">
        <v>188</v>
      </c>
      <c r="AB67" s="68" t="s">
        <v>189</v>
      </c>
      <c r="AC67" s="67" t="s">
        <v>29</v>
      </c>
      <c r="AD67" s="69" t="s">
        <v>30</v>
      </c>
      <c r="AE67" s="67" t="s">
        <v>31</v>
      </c>
      <c r="AF67" s="68" t="s">
        <v>32</v>
      </c>
      <c r="AG67" s="67" t="s">
        <v>33</v>
      </c>
      <c r="AH67" s="69" t="s">
        <v>57</v>
      </c>
      <c r="AI67" s="255" t="s">
        <v>302</v>
      </c>
      <c r="AJ67" s="255" t="s">
        <v>303</v>
      </c>
      <c r="AK67" s="68" t="s">
        <v>37</v>
      </c>
      <c r="AL67" s="68" t="s">
        <v>38</v>
      </c>
      <c r="AM67" s="68" t="s">
        <v>39</v>
      </c>
    </row>
    <row r="68" spans="4:39" s="31" customFormat="1" ht="30" customHeight="1" x14ac:dyDescent="0.2">
      <c r="D68" s="305" t="s">
        <v>220</v>
      </c>
      <c r="E68" s="65" t="s">
        <v>203</v>
      </c>
      <c r="F68" s="70">
        <f>AVERAGE(F8:F30)</f>
        <v>1703.0434782608695</v>
      </c>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row>
    <row r="69" spans="4:39" s="31" customFormat="1" ht="30" customHeight="1" x14ac:dyDescent="0.2">
      <c r="D69" s="298"/>
      <c r="E69" s="65" t="s">
        <v>62</v>
      </c>
      <c r="F69" s="71">
        <f>_xlfn.STDEV.S(F8:F30)</f>
        <v>344.04815707594179</v>
      </c>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row>
    <row r="70" spans="4:39" ht="30" customHeight="1" x14ac:dyDescent="0.2">
      <c r="D70" s="298"/>
      <c r="E70" s="65" t="s">
        <v>63</v>
      </c>
      <c r="F70" s="70">
        <f>MAX(F8:F30)</f>
        <v>2240</v>
      </c>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row>
    <row r="71" spans="4:39" ht="30" customHeight="1" x14ac:dyDescent="0.2">
      <c r="D71" s="298"/>
      <c r="E71" s="65" t="s">
        <v>64</v>
      </c>
      <c r="F71" s="70">
        <f>MIN(F8:F30)</f>
        <v>1012</v>
      </c>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row>
    <row r="72" spans="4:39" ht="30" customHeight="1" x14ac:dyDescent="0.2">
      <c r="D72" s="298"/>
      <c r="E72" s="65" t="s">
        <v>219</v>
      </c>
      <c r="F72" s="70">
        <f>F70-F71</f>
        <v>1228</v>
      </c>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row>
    <row r="73" spans="4:39" ht="30" customHeight="1" thickBot="1" x14ac:dyDescent="0.25">
      <c r="D73" s="306"/>
      <c r="E73" s="72" t="s">
        <v>65</v>
      </c>
      <c r="F73" s="73">
        <f>F69/F68*100</f>
        <v>20.201959695549302</v>
      </c>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4:39" ht="30" customHeight="1" thickTop="1" x14ac:dyDescent="0.2">
      <c r="D74" s="297" t="s">
        <v>221</v>
      </c>
      <c r="E74" s="74" t="s">
        <v>204</v>
      </c>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row>
    <row r="75" spans="4:39" ht="30" customHeight="1" x14ac:dyDescent="0.2">
      <c r="D75" s="298"/>
      <c r="E75" s="65" t="s">
        <v>62</v>
      </c>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row>
    <row r="76" spans="4:39" ht="30" customHeight="1" x14ac:dyDescent="0.2">
      <c r="D76" s="298"/>
      <c r="E76" s="65" t="s">
        <v>63</v>
      </c>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row>
    <row r="77" spans="4:39" ht="30" customHeight="1" x14ac:dyDescent="0.2">
      <c r="D77" s="298"/>
      <c r="E77" s="65" t="s">
        <v>64</v>
      </c>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row>
    <row r="78" spans="4:39" ht="30" customHeight="1" x14ac:dyDescent="0.2">
      <c r="D78" s="298"/>
      <c r="E78" s="65" t="s">
        <v>219</v>
      </c>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row>
    <row r="79" spans="4:39" ht="30" customHeight="1" x14ac:dyDescent="0.2">
      <c r="D79" s="299"/>
      <c r="E79" s="65" t="s">
        <v>65</v>
      </c>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row>
  </sheetData>
  <mergeCells count="7">
    <mergeCell ref="D74:D79"/>
    <mergeCell ref="A1:AM1"/>
    <mergeCell ref="A2:H2"/>
    <mergeCell ref="A6:E6"/>
    <mergeCell ref="F6:AM6"/>
    <mergeCell ref="D67:E67"/>
    <mergeCell ref="D68:D73"/>
  </mergeCells>
  <phoneticPr fontId="3"/>
  <pageMargins left="0.70866141732283472" right="0.70866141732283472" top="0.74803149606299213" bottom="0.74803149606299213" header="0.31496062992125984" footer="0.31496062992125984"/>
  <pageSetup paperSize="8" scale="3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zoomScaleNormal="100" workbookViewId="0">
      <selection sqref="A1:J1"/>
    </sheetView>
  </sheetViews>
  <sheetFormatPr defaultColWidth="9" defaultRowHeight="13" x14ac:dyDescent="0.2"/>
  <cols>
    <col min="1" max="1" width="5.6328125" style="97" customWidth="1"/>
    <col min="2" max="2" width="23.90625" style="97" bestFit="1" customWidth="1"/>
    <col min="3" max="3" width="5.6328125" style="97" customWidth="1"/>
    <col min="4" max="4" width="8.6328125" style="97" customWidth="1"/>
    <col min="5" max="5" width="5.6328125" style="97" customWidth="1"/>
    <col min="6" max="6" width="8.6328125" style="97" customWidth="1"/>
    <col min="7" max="7" width="5.6328125" style="97" customWidth="1"/>
    <col min="8" max="8" width="12.6328125" style="97" customWidth="1"/>
    <col min="9" max="9" width="8.6328125" style="97" customWidth="1"/>
    <col min="10" max="10" width="5.6328125" style="97" customWidth="1"/>
    <col min="11" max="16384" width="9" style="97"/>
  </cols>
  <sheetData>
    <row r="1" spans="1:17" s="19" customFormat="1" ht="19.5" customHeight="1" x14ac:dyDescent="0.2">
      <c r="A1" s="270" t="s">
        <v>276</v>
      </c>
      <c r="B1" s="271"/>
      <c r="C1" s="271"/>
      <c r="D1" s="271"/>
      <c r="E1" s="271"/>
      <c r="F1" s="271"/>
      <c r="G1" s="271"/>
      <c r="H1" s="271"/>
      <c r="I1" s="271"/>
      <c r="J1" s="271"/>
    </row>
    <row r="2" spans="1:17" s="20" customFormat="1" ht="20.149999999999999" customHeight="1" x14ac:dyDescent="0.2">
      <c r="A2" s="274" t="s">
        <v>277</v>
      </c>
      <c r="B2" s="274"/>
      <c r="C2" s="274"/>
      <c r="D2" s="274"/>
      <c r="E2" s="274"/>
      <c r="F2" s="274"/>
      <c r="G2" s="274"/>
      <c r="H2" s="274"/>
      <c r="I2" s="274"/>
      <c r="J2" s="274"/>
    </row>
    <row r="3" spans="1:17" s="20" customFormat="1" x14ac:dyDescent="0.2">
      <c r="A3" s="155"/>
      <c r="J3" s="22" t="s">
        <v>288</v>
      </c>
      <c r="Q3" s="22"/>
    </row>
    <row r="4" spans="1:17" s="20" customFormat="1" x14ac:dyDescent="0.2"/>
    <row r="5" spans="1:17" s="20" customFormat="1" ht="13.5" thickBot="1" x14ac:dyDescent="0.25"/>
    <row r="6" spans="1:17" s="227" customFormat="1" ht="32.15" customHeight="1" x14ac:dyDescent="0.2">
      <c r="B6" s="228" t="s">
        <v>230</v>
      </c>
      <c r="D6" s="307" t="s">
        <v>232</v>
      </c>
      <c r="E6" s="308"/>
      <c r="F6" s="308"/>
      <c r="G6" s="99"/>
      <c r="H6" s="99"/>
    </row>
    <row r="7" spans="1:17" s="227" customFormat="1" ht="18" customHeight="1" x14ac:dyDescent="0.2">
      <c r="B7" s="229">
        <v>2185.219333333333</v>
      </c>
      <c r="E7" s="99" t="s">
        <v>211</v>
      </c>
    </row>
    <row r="8" spans="1:17" s="227" customFormat="1" ht="18" customHeight="1" x14ac:dyDescent="0.2">
      <c r="B8" s="229">
        <v>2214.565533333333</v>
      </c>
      <c r="E8" s="99" t="s">
        <v>211</v>
      </c>
    </row>
    <row r="9" spans="1:17" s="227" customFormat="1" ht="18" customHeight="1" x14ac:dyDescent="0.2">
      <c r="B9" s="229">
        <v>1539.8220000000001</v>
      </c>
      <c r="E9" s="99" t="s">
        <v>211</v>
      </c>
    </row>
    <row r="10" spans="1:17" s="227" customFormat="1" ht="18" customHeight="1" x14ac:dyDescent="0.2">
      <c r="B10" s="229">
        <v>1011.8820666666666</v>
      </c>
      <c r="E10" s="99" t="s">
        <v>211</v>
      </c>
    </row>
    <row r="11" spans="1:17" s="227" customFormat="1" ht="18" customHeight="1" x14ac:dyDescent="0.2">
      <c r="B11" s="229">
        <v>1839.6708666666666</v>
      </c>
      <c r="E11" s="99" t="s">
        <v>211</v>
      </c>
    </row>
    <row r="12" spans="1:17" s="227" customFormat="1" ht="18" customHeight="1" x14ac:dyDescent="0.2">
      <c r="B12" s="229">
        <v>2239.7980000000002</v>
      </c>
      <c r="E12" s="99" t="s">
        <v>211</v>
      </c>
    </row>
    <row r="13" spans="1:17" s="227" customFormat="1" ht="18" customHeight="1" thickBot="1" x14ac:dyDescent="0.25">
      <c r="B13" s="229">
        <v>2019.4423999999999</v>
      </c>
      <c r="D13" s="230"/>
      <c r="E13" s="100" t="s">
        <v>211</v>
      </c>
      <c r="F13" s="230"/>
    </row>
    <row r="14" spans="1:17" s="227" customFormat="1" ht="18" customHeight="1" x14ac:dyDescent="0.2">
      <c r="B14" s="229">
        <v>1186.5763333333334</v>
      </c>
      <c r="E14" s="99"/>
    </row>
    <row r="15" spans="1:17" s="227" customFormat="1" ht="18" customHeight="1" x14ac:dyDescent="0.2">
      <c r="B15" s="229">
        <v>1687.7009333333335</v>
      </c>
      <c r="E15" s="99"/>
    </row>
    <row r="16" spans="1:17" s="227" customFormat="1" ht="18" customHeight="1" x14ac:dyDescent="0.2">
      <c r="B16" s="229">
        <v>1502.5492333333334</v>
      </c>
    </row>
    <row r="17" spans="2:2" s="227" customFormat="1" ht="18" customHeight="1" x14ac:dyDescent="0.2">
      <c r="B17" s="229">
        <v>2184.384</v>
      </c>
    </row>
    <row r="18" spans="2:2" s="227" customFormat="1" ht="18" customHeight="1" x14ac:dyDescent="0.2">
      <c r="B18" s="229">
        <v>1869.5533333333333</v>
      </c>
    </row>
    <row r="19" spans="2:2" s="227" customFormat="1" ht="18" customHeight="1" x14ac:dyDescent="0.2">
      <c r="B19" s="229">
        <v>1506.5736666666664</v>
      </c>
    </row>
    <row r="20" spans="2:2" s="227" customFormat="1" ht="18" customHeight="1" x14ac:dyDescent="0.2">
      <c r="B20" s="229">
        <v>1786.6315333333334</v>
      </c>
    </row>
    <row r="21" spans="2:2" s="227" customFormat="1" ht="18" customHeight="1" x14ac:dyDescent="0.2">
      <c r="B21" s="229">
        <v>1474.4380000000001</v>
      </c>
    </row>
    <row r="22" spans="2:2" s="227" customFormat="1" ht="18" customHeight="1" x14ac:dyDescent="0.2">
      <c r="B22" s="229">
        <v>1331.6035333333332</v>
      </c>
    </row>
    <row r="23" spans="2:2" s="227" customFormat="1" ht="18" customHeight="1" x14ac:dyDescent="0.2">
      <c r="B23" s="229">
        <v>1539.5163333333333</v>
      </c>
    </row>
    <row r="24" spans="2:2" s="227" customFormat="1" ht="18" customHeight="1" x14ac:dyDescent="0.2">
      <c r="B24" s="229">
        <v>1970.0142000000003</v>
      </c>
    </row>
    <row r="25" spans="2:2" s="227" customFormat="1" ht="18" customHeight="1" x14ac:dyDescent="0.2">
      <c r="B25" s="229">
        <v>1230.2753333333333</v>
      </c>
    </row>
    <row r="26" spans="2:2" s="227" customFormat="1" ht="18" customHeight="1" x14ac:dyDescent="0.2">
      <c r="B26" s="229">
        <v>1906.5386666666666</v>
      </c>
    </row>
    <row r="27" spans="2:2" s="227" customFormat="1" ht="18" customHeight="1" x14ac:dyDescent="0.2">
      <c r="B27" s="229">
        <v>1667.0562</v>
      </c>
    </row>
    <row r="28" spans="2:2" s="227" customFormat="1" ht="18" customHeight="1" x14ac:dyDescent="0.2">
      <c r="B28" s="229">
        <v>1527.4693666666665</v>
      </c>
    </row>
    <row r="29" spans="2:2" s="227" customFormat="1" ht="18" customHeight="1" thickBot="1" x14ac:dyDescent="0.25">
      <c r="B29" s="231">
        <v>1746.2982666666667</v>
      </c>
    </row>
    <row r="30" spans="2:2" s="227" customFormat="1" ht="18" customHeight="1" x14ac:dyDescent="0.2">
      <c r="B30" s="104" t="s">
        <v>218</v>
      </c>
    </row>
    <row r="31" spans="2:2" ht="18" customHeight="1" x14ac:dyDescent="0.2"/>
    <row r="32" spans="2: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mergeCells count="3">
    <mergeCell ref="D6:F6"/>
    <mergeCell ref="A1:J1"/>
    <mergeCell ref="A2:J2"/>
  </mergeCells>
  <phoneticPr fontId="3"/>
  <pageMargins left="0.59055118110236227" right="0.39370078740157483" top="0.74803149606299213" bottom="0.7480314960629921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ワークシート１－３－１</vt:lpstr>
      <vt:lpstr>ワークシート１－３－２</vt:lpstr>
      <vt:lpstr>ワークシート１－３－３</vt:lpstr>
      <vt:lpstr>ワークシート１－３－４</vt:lpstr>
      <vt:lpstr>ワークシート１－３－５</vt:lpstr>
      <vt:lpstr>ワークシート１－３－６</vt:lpstr>
      <vt:lpstr>ワークシート１－３－７</vt:lpstr>
      <vt:lpstr>ワークシート１－３－８</vt:lpstr>
      <vt:lpstr>ワークシート１－３－９</vt:lpstr>
      <vt:lpstr>ワークシート１－３－10</vt:lpstr>
      <vt:lpstr>ワークシート１－３－11</vt:lpstr>
      <vt:lpstr>'ワークシート１－３－１'!Print_Area</vt:lpstr>
      <vt:lpstr>'ワークシート１－３－10'!Print_Area</vt:lpstr>
      <vt:lpstr>'ワークシート１－３－11'!Print_Area</vt:lpstr>
      <vt:lpstr>'ワークシート１－３－２'!Print_Area</vt:lpstr>
      <vt:lpstr>'ワークシート１－３－３'!Print_Area</vt:lpstr>
      <vt:lpstr>'ワークシート１－３－４'!Print_Area</vt:lpstr>
      <vt:lpstr>'ワークシート１－３－５'!Print_Area</vt:lpstr>
      <vt:lpstr>'ワークシート１－３－６'!Print_Area</vt:lpstr>
      <vt:lpstr>'ワークシート１－３－７'!Print_Area</vt:lpstr>
      <vt:lpstr>'ワークシート１－３－８'!Print_Area</vt:lpstr>
      <vt:lpstr>'ワークシート１－３－９'!Print_Area</vt:lpstr>
      <vt:lpstr>'ワークシート１－３－３'!Print_Titles</vt:lpstr>
      <vt:lpstr>'ワークシート１－３－８'!統計表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みらい編集</cp:lastModifiedBy>
  <cp:lastPrinted>2025-03-03T04:49:30Z</cp:lastPrinted>
  <dcterms:created xsi:type="dcterms:W3CDTF">2002-04-16T06:09:24Z</dcterms:created>
  <dcterms:modified xsi:type="dcterms:W3CDTF">2025-03-04T01:07:28Z</dcterms:modified>
</cp:coreProperties>
</file>